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E302" i="9" s="1"/>
  <c r="B302" i="9" s="1"/>
  <c r="F302" i="9"/>
  <c r="H301" i="9"/>
  <c r="G301" i="9"/>
  <c r="E301" i="9" s="1"/>
  <c r="B301" i="9" s="1"/>
  <c r="F301" i="9"/>
  <c r="H300" i="9"/>
  <c r="E300" i="9" s="1"/>
  <c r="B300" i="9" s="1"/>
  <c r="G300" i="9"/>
  <c r="F300" i="9"/>
  <c r="H299" i="9"/>
  <c r="G299" i="9"/>
  <c r="E299" i="9" s="1"/>
  <c r="B299" i="9" s="1"/>
  <c r="F299" i="9"/>
  <c r="H298" i="9"/>
  <c r="G298" i="9"/>
  <c r="E298" i="9" s="1"/>
  <c r="F298" i="9"/>
  <c r="H297" i="9"/>
  <c r="G297" i="9"/>
  <c r="F297" i="9"/>
  <c r="H296" i="9"/>
  <c r="E296" i="9" s="1"/>
  <c r="B296" i="9" s="1"/>
  <c r="G296" i="9"/>
  <c r="F296" i="9"/>
  <c r="H295" i="9"/>
  <c r="G295" i="9"/>
  <c r="E295" i="9" s="1"/>
  <c r="B295" i="9" s="1"/>
  <c r="F295" i="9"/>
  <c r="H294" i="9"/>
  <c r="G294" i="9"/>
  <c r="E294" i="9" s="1"/>
  <c r="B294" i="9" s="1"/>
  <c r="F294" i="9"/>
  <c r="H293" i="9"/>
  <c r="G293" i="9"/>
  <c r="F293" i="9"/>
  <c r="H292" i="9"/>
  <c r="G292" i="9"/>
  <c r="F292" i="9"/>
  <c r="H291" i="9"/>
  <c r="G291" i="9"/>
  <c r="F291" i="9"/>
  <c r="E291" i="9"/>
  <c r="B291" i="9" s="1"/>
  <c r="F290" i="9"/>
  <c r="F289" i="9"/>
  <c r="H288" i="9"/>
  <c r="E288" i="9" s="1"/>
  <c r="G288" i="9"/>
  <c r="F288" i="9"/>
  <c r="B288" i="9"/>
  <c r="H287" i="9"/>
  <c r="G287" i="9"/>
  <c r="F287" i="9"/>
  <c r="H286" i="9"/>
  <c r="G286" i="9"/>
  <c r="F286" i="9"/>
  <c r="H285" i="9"/>
  <c r="G285" i="9"/>
  <c r="F285" i="9"/>
  <c r="F284" i="9"/>
  <c r="H283" i="9"/>
  <c r="E283" i="9" s="1"/>
  <c r="G283" i="9"/>
  <c r="F283" i="9"/>
  <c r="B283" i="9"/>
  <c r="H282" i="9"/>
  <c r="G282" i="9"/>
  <c r="F282" i="9"/>
  <c r="E282" i="9"/>
  <c r="B282" i="9" s="1"/>
  <c r="H281" i="9"/>
  <c r="G281" i="9"/>
  <c r="E281" i="9" s="1"/>
  <c r="F281" i="9"/>
  <c r="F280" i="9"/>
  <c r="F277" i="9" s="1"/>
  <c r="F279" i="9"/>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M268" i="9"/>
  <c r="F268" i="9" s="1"/>
  <c r="B268" i="9" s="1"/>
  <c r="L268" i="9"/>
  <c r="E268" i="9"/>
  <c r="M267" i="9"/>
  <c r="L267" i="9"/>
  <c r="E267" i="9"/>
  <c r="M266" i="9"/>
  <c r="L266" i="9"/>
  <c r="F266" i="9"/>
  <c r="B266" i="9" s="1"/>
  <c r="E266" i="9"/>
  <c r="M265" i="9"/>
  <c r="L265" i="9"/>
  <c r="E265" i="9"/>
  <c r="M264" i="9"/>
  <c r="L264" i="9"/>
  <c r="F264" i="9"/>
  <c r="B264" i="9" s="1"/>
  <c r="E264" i="9"/>
  <c r="M263" i="9"/>
  <c r="L263" i="9"/>
  <c r="F263" i="9" s="1"/>
  <c r="E263" i="9"/>
  <c r="M262" i="9"/>
  <c r="F262" i="9" s="1"/>
  <c r="B262" i="9" s="1"/>
  <c r="L262" i="9"/>
  <c r="E262" i="9"/>
  <c r="M261" i="9"/>
  <c r="L261" i="9"/>
  <c r="E261" i="9"/>
  <c r="M260" i="9"/>
  <c r="F260" i="9" s="1"/>
  <c r="B260" i="9" s="1"/>
  <c r="L260" i="9"/>
  <c r="E260" i="9"/>
  <c r="M259" i="9"/>
  <c r="L259" i="9"/>
  <c r="E259" i="9"/>
  <c r="M258" i="9"/>
  <c r="L258" i="9"/>
  <c r="F258" i="9"/>
  <c r="B258" i="9" s="1"/>
  <c r="E258" i="9"/>
  <c r="M257" i="9"/>
  <c r="L257" i="9"/>
  <c r="F257" i="9" s="1"/>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F251" i="9" s="1"/>
  <c r="E251" i="9"/>
  <c r="M250" i="9"/>
  <c r="L250" i="9"/>
  <c r="F250" i="9"/>
  <c r="B250" i="9" s="1"/>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L242" i="9"/>
  <c r="F242" i="9"/>
  <c r="B242" i="9" s="1"/>
  <c r="E242" i="9"/>
  <c r="M241" i="9"/>
  <c r="L241" i="9"/>
  <c r="E241" i="9"/>
  <c r="M240" i="9"/>
  <c r="F240" i="9" s="1"/>
  <c r="B240" i="9" s="1"/>
  <c r="L240" i="9"/>
  <c r="E240" i="9"/>
  <c r="M239" i="9"/>
  <c r="L239" i="9"/>
  <c r="F239" i="9" s="1"/>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B158" i="9" s="1"/>
  <c r="F158" i="9"/>
  <c r="H157" i="9"/>
  <c r="E157" i="9" s="1"/>
  <c r="B157" i="9" s="1"/>
  <c r="G157" i="9"/>
  <c r="F157" i="9"/>
  <c r="H156" i="9"/>
  <c r="G156" i="9"/>
  <c r="F156" i="9"/>
  <c r="E156" i="9"/>
  <c r="B156" i="9" s="1"/>
  <c r="H155" i="9"/>
  <c r="G155" i="9"/>
  <c r="F155" i="9"/>
  <c r="H154" i="9"/>
  <c r="E154" i="9" s="1"/>
  <c r="B154" i="9" s="1"/>
  <c r="G154" i="9"/>
  <c r="F154" i="9"/>
  <c r="H153" i="9"/>
  <c r="G153" i="9"/>
  <c r="F153" i="9"/>
  <c r="E153" i="9"/>
  <c r="B153" i="9" s="1"/>
  <c r="H152" i="9"/>
  <c r="G152" i="9"/>
  <c r="E152" i="9" s="1"/>
  <c r="B152" i="9" s="1"/>
  <c r="F152" i="9"/>
  <c r="H151" i="9"/>
  <c r="G151" i="9"/>
  <c r="F151" i="9"/>
  <c r="H150" i="9"/>
  <c r="G150" i="9"/>
  <c r="E150" i="9" s="1"/>
  <c r="B150" i="9" s="1"/>
  <c r="F150" i="9"/>
  <c r="H149" i="9"/>
  <c r="E149" i="9" s="1"/>
  <c r="B149" i="9" s="1"/>
  <c r="G149" i="9"/>
  <c r="F149" i="9"/>
  <c r="H148" i="9"/>
  <c r="G148" i="9"/>
  <c r="F148" i="9"/>
  <c r="E148" i="9"/>
  <c r="B148" i="9" s="1"/>
  <c r="H147" i="9"/>
  <c r="G147" i="9"/>
  <c r="F147" i="9"/>
  <c r="H146" i="9"/>
  <c r="E146" i="9" s="1"/>
  <c r="B146" i="9" s="1"/>
  <c r="G146" i="9"/>
  <c r="F146" i="9"/>
  <c r="H145" i="9"/>
  <c r="E145" i="9" s="1"/>
  <c r="B145" i="9" s="1"/>
  <c r="G145" i="9"/>
  <c r="F145" i="9"/>
  <c r="H144" i="9"/>
  <c r="G144" i="9"/>
  <c r="E144" i="9" s="1"/>
  <c r="B144" i="9" s="1"/>
  <c r="F144" i="9"/>
  <c r="F143" i="9"/>
  <c r="H142" i="9"/>
  <c r="G142" i="9"/>
  <c r="E142" i="9" s="1"/>
  <c r="B142" i="9" s="1"/>
  <c r="F142" i="9"/>
  <c r="H141" i="9"/>
  <c r="E141" i="9" s="1"/>
  <c r="B141" i="9" s="1"/>
  <c r="G141" i="9"/>
  <c r="F141" i="9"/>
  <c r="H140" i="9"/>
  <c r="G140" i="9"/>
  <c r="F140" i="9"/>
  <c r="E140" i="9"/>
  <c r="B140" i="9" s="1"/>
  <c r="H139" i="9"/>
  <c r="G139" i="9"/>
  <c r="F139" i="9"/>
  <c r="H138" i="9"/>
  <c r="E138" i="9" s="1"/>
  <c r="B138" i="9" s="1"/>
  <c r="G138" i="9"/>
  <c r="F138" i="9"/>
  <c r="H137" i="9"/>
  <c r="E137" i="9" s="1"/>
  <c r="B137" i="9" s="1"/>
  <c r="G137" i="9"/>
  <c r="F137" i="9"/>
  <c r="H136" i="9"/>
  <c r="G136" i="9"/>
  <c r="F136" i="9"/>
  <c r="H135" i="9"/>
  <c r="G135" i="9"/>
  <c r="E135" i="9" s="1"/>
  <c r="B135" i="9" s="1"/>
  <c r="F135" i="9"/>
  <c r="H134" i="9"/>
  <c r="G134" i="9"/>
  <c r="F134" i="9"/>
  <c r="H133" i="9"/>
  <c r="G133" i="9"/>
  <c r="E133" i="9" s="1"/>
  <c r="B133" i="9" s="1"/>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E125" i="9" s="1"/>
  <c r="B125" i="9" s="1"/>
  <c r="F125" i="9"/>
  <c r="H124" i="9"/>
  <c r="E124" i="9" s="1"/>
  <c r="B124" i="9" s="1"/>
  <c r="G124" i="9"/>
  <c r="F124" i="9"/>
  <c r="H123" i="9"/>
  <c r="E123" i="9" s="1"/>
  <c r="B123" i="9" s="1"/>
  <c r="G123" i="9"/>
  <c r="F123" i="9"/>
  <c r="H122" i="9"/>
  <c r="G122" i="9"/>
  <c r="F122" i="9"/>
  <c r="H121" i="9"/>
  <c r="G121" i="9"/>
  <c r="E121" i="9" s="1"/>
  <c r="B121" i="9" s="1"/>
  <c r="F121" i="9"/>
  <c r="H120" i="9"/>
  <c r="E120" i="9" s="1"/>
  <c r="B120" i="9" s="1"/>
  <c r="G120" i="9"/>
  <c r="F120" i="9"/>
  <c r="H119" i="9"/>
  <c r="G119" i="9"/>
  <c r="F119" i="9"/>
  <c r="E119" i="9"/>
  <c r="B119" i="9" s="1"/>
  <c r="H118" i="9"/>
  <c r="G118" i="9"/>
  <c r="E118" i="9" s="1"/>
  <c r="B118" i="9" s="1"/>
  <c r="F118" i="9"/>
  <c r="H117" i="9"/>
  <c r="G117" i="9"/>
  <c r="F117" i="9"/>
  <c r="H116" i="9"/>
  <c r="E116" i="9" s="1"/>
  <c r="B116" i="9" s="1"/>
  <c r="G116" i="9"/>
  <c r="F116" i="9"/>
  <c r="H115" i="9"/>
  <c r="E115" i="9" s="1"/>
  <c r="B115" i="9" s="1"/>
  <c r="G115" i="9"/>
  <c r="F115" i="9"/>
  <c r="H114" i="9"/>
  <c r="G114" i="9"/>
  <c r="E114" i="9" s="1"/>
  <c r="B114" i="9" s="1"/>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E106" i="9" s="1"/>
  <c r="B106" i="9" s="1"/>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E98" i="9" s="1"/>
  <c r="B98" i="9" s="1"/>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E89" i="9" s="1"/>
  <c r="B89" i="9" s="1"/>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E77" i="9" s="1"/>
  <c r="B77" i="9" s="1"/>
  <c r="F77" i="9"/>
  <c r="H76" i="9"/>
  <c r="E76" i="9" s="1"/>
  <c r="B76" i="9" s="1"/>
  <c r="G76" i="9"/>
  <c r="F76" i="9"/>
  <c r="H75" i="9"/>
  <c r="G75" i="9"/>
  <c r="F75" i="9"/>
  <c r="E75" i="9"/>
  <c r="B75" i="9" s="1"/>
  <c r="H74" i="9"/>
  <c r="G74" i="9"/>
  <c r="E74" i="9" s="1"/>
  <c r="B74" i="9" s="1"/>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E61" i="9" s="1"/>
  <c r="B61" i="9" s="1"/>
  <c r="F61" i="9"/>
  <c r="H60" i="9"/>
  <c r="E60" i="9" s="1"/>
  <c r="B60" i="9" s="1"/>
  <c r="G60" i="9"/>
  <c r="F60" i="9"/>
  <c r="H59" i="9"/>
  <c r="E59" i="9" s="1"/>
  <c r="B59" i="9" s="1"/>
  <c r="G59" i="9"/>
  <c r="F59" i="9"/>
  <c r="H58" i="9"/>
  <c r="G58" i="9"/>
  <c r="E58" i="9" s="1"/>
  <c r="B58" i="9" s="1"/>
  <c r="F58" i="9"/>
  <c r="H57" i="9"/>
  <c r="G57" i="9"/>
  <c r="E57" i="9" s="1"/>
  <c r="B57" i="9" s="1"/>
  <c r="F57" i="9"/>
  <c r="H56" i="9"/>
  <c r="E56" i="9" s="1"/>
  <c r="G56" i="9"/>
  <c r="F56" i="9"/>
  <c r="B56" i="9"/>
  <c r="H55" i="9"/>
  <c r="G55" i="9"/>
  <c r="F55" i="9"/>
  <c r="E55" i="9"/>
  <c r="B55" i="9" s="1"/>
  <c r="H54" i="9"/>
  <c r="G54" i="9"/>
  <c r="E54" i="9" s="1"/>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E45" i="9" s="1"/>
  <c r="B45" i="9" s="1"/>
  <c r="F45" i="9"/>
  <c r="H44" i="9"/>
  <c r="E44" i="9" s="1"/>
  <c r="B44" i="9" s="1"/>
  <c r="G44" i="9"/>
  <c r="F44" i="9"/>
  <c r="H43" i="9"/>
  <c r="E43" i="9" s="1"/>
  <c r="B43" i="9" s="1"/>
  <c r="G43" i="9"/>
  <c r="F43" i="9"/>
  <c r="H42" i="9"/>
  <c r="G42" i="9"/>
  <c r="E42" i="9" s="1"/>
  <c r="B42" i="9" s="1"/>
  <c r="F42" i="9"/>
  <c r="H41" i="9"/>
  <c r="G41" i="9"/>
  <c r="F41" i="9"/>
  <c r="H40" i="9"/>
  <c r="E40" i="9" s="1"/>
  <c r="G40" i="9"/>
  <c r="F40" i="9"/>
  <c r="B40" i="9"/>
  <c r="H39" i="9"/>
  <c r="E39" i="9" s="1"/>
  <c r="B39" i="9" s="1"/>
  <c r="G39" i="9"/>
  <c r="F39" i="9"/>
  <c r="H38" i="9"/>
  <c r="G38" i="9"/>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G31" i="9"/>
  <c r="F31" i="9"/>
  <c r="E31" i="9"/>
  <c r="B31" i="9" s="1"/>
  <c r="H30" i="9"/>
  <c r="G30" i="9"/>
  <c r="E30" i="9" s="1"/>
  <c r="F30" i="9"/>
  <c r="H29" i="9"/>
  <c r="G29" i="9"/>
  <c r="F29" i="9"/>
  <c r="H28" i="9"/>
  <c r="E28" i="9" s="1"/>
  <c r="B28" i="9" s="1"/>
  <c r="G28" i="9"/>
  <c r="F28" i="9"/>
  <c r="H27" i="9"/>
  <c r="G27" i="9"/>
  <c r="F27" i="9"/>
  <c r="H26" i="9"/>
  <c r="G26" i="9"/>
  <c r="E26" i="9" s="1"/>
  <c r="B26" i="9" s="1"/>
  <c r="F26" i="9"/>
  <c r="H25" i="9"/>
  <c r="G25" i="9"/>
  <c r="F25" i="9"/>
  <c r="H24" i="9"/>
  <c r="E24" i="9" s="1"/>
  <c r="G24" i="9"/>
  <c r="F24" i="9"/>
  <c r="B24" i="9"/>
  <c r="H23" i="9"/>
  <c r="E23" i="9" s="1"/>
  <c r="G23" i="9"/>
  <c r="F23" i="9"/>
  <c r="H22" i="9"/>
  <c r="G22" i="9"/>
  <c r="E22" i="9" s="1"/>
  <c r="F22" i="9"/>
  <c r="F21" i="9"/>
  <c r="F4" i="9"/>
  <c r="O3" i="9"/>
  <c r="G275" i="9" s="1"/>
  <c r="E275" i="9" s="1"/>
  <c r="B275" i="9" s="1"/>
  <c r="I3" i="9"/>
  <c r="H3" i="9"/>
  <c r="G3" i="9"/>
  <c r="D101" i="8"/>
  <c r="D95" i="8"/>
  <c r="D90" i="8"/>
  <c r="D85" i="8"/>
  <c r="C1560" i="1" s="1"/>
  <c r="D80" i="8"/>
  <c r="D75" i="8"/>
  <c r="D70" i="8"/>
  <c r="D65" i="8"/>
  <c r="C1540" i="1" s="1"/>
  <c r="G1540" i="1" s="1"/>
  <c r="D60" i="8"/>
  <c r="D55" i="8"/>
  <c r="D50" i="8"/>
  <c r="D44" i="8"/>
  <c r="D36" i="8"/>
  <c r="D26" i="8"/>
  <c r="D18" i="8"/>
  <c r="C1493" i="1" s="1"/>
  <c r="H1493" i="1" s="1"/>
  <c r="D8" i="8"/>
  <c r="E44" i="7"/>
  <c r="D44" i="7"/>
  <c r="E39" i="7"/>
  <c r="E38" i="7" s="1"/>
  <c r="I31" i="3" s="1"/>
  <c r="D39" i="7"/>
  <c r="D38" i="7" s="1"/>
  <c r="E30" i="7"/>
  <c r="D30" i="7"/>
  <c r="E23" i="7"/>
  <c r="D23" i="7"/>
  <c r="E22" i="7"/>
  <c r="D22" i="7"/>
  <c r="E14" i="7"/>
  <c r="D14" i="7"/>
  <c r="E7" i="7"/>
  <c r="E6" i="7" s="1"/>
  <c r="D7" i="7"/>
  <c r="D6" i="7" s="1"/>
  <c r="D5" i="7" s="1"/>
  <c r="F140" i="6"/>
  <c r="F139" i="6"/>
  <c r="F138" i="6"/>
  <c r="F137" i="6"/>
  <c r="F136" i="6"/>
  <c r="F135" i="6"/>
  <c r="F134" i="6"/>
  <c r="F133" i="6"/>
  <c r="F132" i="6"/>
  <c r="F131" i="6"/>
  <c r="E130" i="6"/>
  <c r="E129" i="6" s="1"/>
  <c r="D1423" i="1" s="1"/>
  <c r="G1423" i="1" s="1"/>
  <c r="D130" i="6"/>
  <c r="F130" i="6" s="1"/>
  <c r="D129" i="6"/>
  <c r="F129" i="6" s="1"/>
  <c r="F128" i="6"/>
  <c r="F127" i="6"/>
  <c r="F126" i="6"/>
  <c r="F125" i="6"/>
  <c r="F124" i="6"/>
  <c r="F123" i="6"/>
  <c r="E122" i="6"/>
  <c r="D122" i="6"/>
  <c r="F122" i="6" s="1"/>
  <c r="F121" i="6"/>
  <c r="F120" i="6"/>
  <c r="F119" i="6"/>
  <c r="F118" i="6"/>
  <c r="E118" i="6"/>
  <c r="D118" i="6"/>
  <c r="F117" i="6"/>
  <c r="F116" i="6"/>
  <c r="E115" i="6"/>
  <c r="E114" i="6" s="1"/>
  <c r="I27" i="3"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D245" i="5" s="1"/>
  <c r="F249" i="5"/>
  <c r="F248" i="5"/>
  <c r="F247" i="5"/>
  <c r="F246" i="5"/>
  <c r="E246" i="5"/>
  <c r="D246" i="5"/>
  <c r="E245" i="5"/>
  <c r="F244" i="5"/>
  <c r="F243" i="5"/>
  <c r="F242" i="5"/>
  <c r="E242" i="5"/>
  <c r="D242" i="5"/>
  <c r="F241" i="5"/>
  <c r="F240" i="5"/>
  <c r="F239" i="5"/>
  <c r="E239" i="5"/>
  <c r="D239" i="5"/>
  <c r="D238" i="5" s="1"/>
  <c r="E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F198" i="5"/>
  <c r="E198" i="5"/>
  <c r="D198" i="5"/>
  <c r="F197" i="5"/>
  <c r="F196" i="5"/>
  <c r="F195" i="5"/>
  <c r="F194" i="5"/>
  <c r="F193" i="5"/>
  <c r="F192" i="5"/>
  <c r="F191" i="5"/>
  <c r="E191" i="5"/>
  <c r="D191" i="5"/>
  <c r="D190" i="5" s="1"/>
  <c r="E190" i="5"/>
  <c r="H309" i="9" s="1"/>
  <c r="F189" i="5"/>
  <c r="F188" i="5"/>
  <c r="F187" i="5"/>
  <c r="F186" i="5"/>
  <c r="F185" i="5"/>
  <c r="F184" i="5"/>
  <c r="F183" i="5"/>
  <c r="F182" i="5"/>
  <c r="F181" i="5"/>
  <c r="F180" i="5"/>
  <c r="E180" i="5"/>
  <c r="E177" i="5"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E78" i="5" s="1"/>
  <c r="D79" i="5"/>
  <c r="F79" i="5" s="1"/>
  <c r="F77" i="5"/>
  <c r="F76" i="5"/>
  <c r="F75" i="5"/>
  <c r="F74" i="5"/>
  <c r="F73" i="5"/>
  <c r="F72" i="5"/>
  <c r="F71" i="5"/>
  <c r="E70" i="5"/>
  <c r="E69" i="5" s="1"/>
  <c r="E68" i="5" s="1"/>
  <c r="I21" i="3" s="1"/>
  <c r="D70" i="5"/>
  <c r="F70" i="5" s="1"/>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D643" i="4"/>
  <c r="F643" i="4" s="1"/>
  <c r="F638" i="4"/>
  <c r="F637" i="4"/>
  <c r="F634" i="4"/>
  <c r="F633" i="4"/>
  <c r="E632" i="4"/>
  <c r="E625" i="4" s="1"/>
  <c r="D632" i="4"/>
  <c r="F632" i="4" s="1"/>
  <c r="F631" i="4"/>
  <c r="F630" i="4"/>
  <c r="F629" i="4"/>
  <c r="E629" i="4"/>
  <c r="D629" i="4"/>
  <c r="F628" i="4"/>
  <c r="F627" i="4"/>
  <c r="F626"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1" i="1" s="1"/>
  <c r="D587" i="4"/>
  <c r="F586" i="4"/>
  <c r="F585" i="4"/>
  <c r="E585" i="4"/>
  <c r="D579" i="1" s="1"/>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D522" i="4"/>
  <c r="F522" i="4" s="1"/>
  <c r="F521" i="4"/>
  <c r="F520" i="4"/>
  <c r="F519" i="4"/>
  <c r="E519" i="4"/>
  <c r="D519" i="4"/>
  <c r="F518" i="4"/>
  <c r="F517" i="4"/>
  <c r="F516" i="4"/>
  <c r="E516" i="4"/>
  <c r="D510" i="1" s="1"/>
  <c r="D516" i="4"/>
  <c r="D515" i="4" s="1"/>
  <c r="F515"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89" i="1" s="1"/>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66" i="1" s="1"/>
  <c r="D473" i="4"/>
  <c r="D472" i="4"/>
  <c r="F472" i="4"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D420" i="4"/>
  <c r="E418" i="4"/>
  <c r="D418" i="4"/>
  <c r="F418" i="4" s="1"/>
  <c r="E417" i="4"/>
  <c r="D417" i="4"/>
  <c r="F416" i="4"/>
  <c r="E416" i="4"/>
  <c r="D416" i="4"/>
  <c r="F411" i="4"/>
  <c r="F410" i="4"/>
  <c r="F409" i="4"/>
  <c r="F406" i="4"/>
  <c r="F405" i="4"/>
  <c r="F404" i="4"/>
  <c r="F403" i="4"/>
  <c r="E402" i="4"/>
  <c r="F402" i="4" s="1"/>
  <c r="D402" i="4"/>
  <c r="F401" i="4"/>
  <c r="F400" i="4"/>
  <c r="E400" i="4"/>
  <c r="D400" i="4"/>
  <c r="F399" i="4"/>
  <c r="F398" i="4"/>
  <c r="F397" i="4"/>
  <c r="E397" i="4"/>
  <c r="E396" i="4" s="1"/>
  <c r="D391" i="1" s="1"/>
  <c r="D397" i="4"/>
  <c r="D396" i="4" s="1"/>
  <c r="F396" i="4"/>
  <c r="F395" i="4"/>
  <c r="F394" i="4"/>
  <c r="F393" i="4"/>
  <c r="F392" i="4"/>
  <c r="E391" i="4"/>
  <c r="D386" i="1" s="1"/>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F356" i="4" s="1"/>
  <c r="D356" i="4"/>
  <c r="F355" i="4"/>
  <c r="F354" i="4"/>
  <c r="F353" i="4"/>
  <c r="E352" i="4"/>
  <c r="D352" i="4"/>
  <c r="F349" i="4"/>
  <c r="F348" i="4"/>
  <c r="E348" i="4"/>
  <c r="D343" i="1" s="1"/>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F288" i="4"/>
  <c r="E288" i="4"/>
  <c r="D288" i="4"/>
  <c r="E287" i="4"/>
  <c r="F287" i="4" s="1"/>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c r="F262" i="4"/>
  <c r="F261" i="4"/>
  <c r="F260" i="4"/>
  <c r="F259" i="4"/>
  <c r="E259" i="4"/>
  <c r="D259" i="4"/>
  <c r="F258" i="4"/>
  <c r="F257" i="4"/>
  <c r="F256" i="4"/>
  <c r="F255" i="4"/>
  <c r="F254" i="4"/>
  <c r="F253" i="4"/>
  <c r="E253" i="4"/>
  <c r="E252" i="4" s="1"/>
  <c r="D248" i="1"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D134" i="4"/>
  <c r="D133" i="4"/>
  <c r="F132" i="4"/>
  <c r="F131" i="4"/>
  <c r="F130" i="4"/>
  <c r="F129" i="4"/>
  <c r="E128" i="4"/>
  <c r="F128" i="4" s="1"/>
  <c r="D128" i="4"/>
  <c r="F127" i="4"/>
  <c r="F126" i="4"/>
  <c r="E125" i="4"/>
  <c r="E124" i="4" s="1"/>
  <c r="D125" i="4"/>
  <c r="D124" i="4"/>
  <c r="F123" i="4"/>
  <c r="F122" i="4"/>
  <c r="F121" i="4"/>
  <c r="F120"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47" i="1" s="1"/>
  <c r="G47" i="1" s="1"/>
  <c r="D51" i="4"/>
  <c r="D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H30" i="3"/>
  <c r="G30" i="3"/>
  <c r="B30" i="3"/>
  <c r="H29" i="3"/>
  <c r="G29" i="3"/>
  <c r="B29" i="3"/>
  <c r="G28" i="3"/>
  <c r="B28" i="3"/>
  <c r="G27" i="3"/>
  <c r="B27" i="3"/>
  <c r="I26" i="3"/>
  <c r="H26" i="3"/>
  <c r="G26" i="3"/>
  <c r="B26" i="3"/>
  <c r="H25" i="3"/>
  <c r="G25" i="3"/>
  <c r="B25" i="3"/>
  <c r="H24" i="3"/>
  <c r="G24" i="3"/>
  <c r="B24" i="3"/>
  <c r="I23"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H1578" i="1" s="1"/>
  <c r="C1577" i="1"/>
  <c r="H1577" i="1" s="1"/>
  <c r="C1576" i="1"/>
  <c r="G1575" i="1"/>
  <c r="C1575" i="1"/>
  <c r="H1575" i="1" s="1"/>
  <c r="C1574" i="1"/>
  <c r="G1574" i="1" s="1"/>
  <c r="C1573" i="1"/>
  <c r="H1573" i="1" s="1"/>
  <c r="C1572" i="1"/>
  <c r="G1572" i="1" s="1"/>
  <c r="C1571" i="1"/>
  <c r="H1571" i="1" s="1"/>
  <c r="C1570" i="1"/>
  <c r="H1570" i="1" s="1"/>
  <c r="C1569" i="1"/>
  <c r="H1569" i="1" s="1"/>
  <c r="C1568" i="1"/>
  <c r="C1567" i="1"/>
  <c r="H1567" i="1" s="1"/>
  <c r="H1566" i="1"/>
  <c r="C1566" i="1"/>
  <c r="G1566" i="1" s="1"/>
  <c r="C1565" i="1"/>
  <c r="H1565" i="1" s="1"/>
  <c r="C1564" i="1"/>
  <c r="G1564" i="1" s="1"/>
  <c r="H1563" i="1"/>
  <c r="C1563" i="1"/>
  <c r="G1563" i="1" s="1"/>
  <c r="C1562" i="1"/>
  <c r="H1562" i="1" s="1"/>
  <c r="C1561" i="1"/>
  <c r="H1561" i="1" s="1"/>
  <c r="G1559" i="1"/>
  <c r="C1559" i="1"/>
  <c r="H1559" i="1" s="1"/>
  <c r="C1558" i="1"/>
  <c r="G1558" i="1" s="1"/>
  <c r="C1557" i="1"/>
  <c r="H1557" i="1" s="1"/>
  <c r="C1556" i="1"/>
  <c r="G1556" i="1" s="1"/>
  <c r="C1555" i="1"/>
  <c r="H1555" i="1" s="1"/>
  <c r="C1554" i="1"/>
  <c r="H1554" i="1" s="1"/>
  <c r="C1553" i="1"/>
  <c r="H1553" i="1" s="1"/>
  <c r="C1552" i="1"/>
  <c r="C1551" i="1"/>
  <c r="H1551" i="1" s="1"/>
  <c r="C1550" i="1"/>
  <c r="G1550" i="1" s="1"/>
  <c r="C1549" i="1"/>
  <c r="H1549" i="1" s="1"/>
  <c r="C1548" i="1"/>
  <c r="G1548" i="1" s="1"/>
  <c r="H1547" i="1"/>
  <c r="C1547" i="1"/>
  <c r="G1547" i="1" s="1"/>
  <c r="C1546" i="1"/>
  <c r="H1546" i="1" s="1"/>
  <c r="C1545" i="1"/>
  <c r="H1545" i="1" s="1"/>
  <c r="C1544" i="1"/>
  <c r="G1543" i="1"/>
  <c r="C1543" i="1"/>
  <c r="H1543" i="1" s="1"/>
  <c r="C1542" i="1"/>
  <c r="G1542" i="1" s="1"/>
  <c r="C1541" i="1"/>
  <c r="H1541" i="1" s="1"/>
  <c r="C1539" i="1"/>
  <c r="H1539" i="1" s="1"/>
  <c r="G1538" i="1"/>
  <c r="C1538" i="1"/>
  <c r="H1538" i="1" s="1"/>
  <c r="C1537" i="1"/>
  <c r="H1537" i="1" s="1"/>
  <c r="C1536" i="1"/>
  <c r="C1535" i="1"/>
  <c r="H1535" i="1" s="1"/>
  <c r="C1534" i="1"/>
  <c r="G1534" i="1" s="1"/>
  <c r="C1533" i="1"/>
  <c r="H1533" i="1" s="1"/>
  <c r="C1532" i="1"/>
  <c r="G1532" i="1" s="1"/>
  <c r="C1531" i="1"/>
  <c r="H1531" i="1" s="1"/>
  <c r="C1530" i="1"/>
  <c r="H1530" i="1" s="1"/>
  <c r="C1529" i="1"/>
  <c r="H1529" i="1" s="1"/>
  <c r="C1528" i="1"/>
  <c r="H1527" i="1"/>
  <c r="C1527" i="1"/>
  <c r="G1527" i="1" s="1"/>
  <c r="C1526" i="1"/>
  <c r="G1526" i="1" s="1"/>
  <c r="C1525" i="1"/>
  <c r="H1525" i="1" s="1"/>
  <c r="C1523" i="1"/>
  <c r="G1523" i="1" s="1"/>
  <c r="H1522" i="1"/>
  <c r="G1522" i="1"/>
  <c r="C1522" i="1"/>
  <c r="C1521" i="1"/>
  <c r="H1521" i="1" s="1"/>
  <c r="C1520" i="1"/>
  <c r="C1519" i="1"/>
  <c r="G1519" i="1" s="1"/>
  <c r="C1516" i="1"/>
  <c r="H1515" i="1"/>
  <c r="C1515" i="1"/>
  <c r="G1515" i="1" s="1"/>
  <c r="C1514" i="1"/>
  <c r="H1514" i="1" s="1"/>
  <c r="C1513" i="1"/>
  <c r="H1513" i="1" s="1"/>
  <c r="C1512" i="1"/>
  <c r="C1511" i="1"/>
  <c r="G1511" i="1" s="1"/>
  <c r="C1510" i="1"/>
  <c r="H1510" i="1" s="1"/>
  <c r="C1509" i="1"/>
  <c r="H1509" i="1" s="1"/>
  <c r="C1508" i="1"/>
  <c r="C1507" i="1"/>
  <c r="G1507" i="1" s="1"/>
  <c r="H1506" i="1"/>
  <c r="C1506" i="1"/>
  <c r="G1506" i="1" s="1"/>
  <c r="C1505" i="1"/>
  <c r="H1505" i="1" s="1"/>
  <c r="C1504" i="1"/>
  <c r="C1503" i="1"/>
  <c r="G1503" i="1" s="1"/>
  <c r="H1502" i="1"/>
  <c r="G1502" i="1"/>
  <c r="C1502" i="1"/>
  <c r="C1501" i="1"/>
  <c r="H1501" i="1" s="1"/>
  <c r="C1500" i="1"/>
  <c r="C1498" i="1"/>
  <c r="H1498" i="1" s="1"/>
  <c r="C1497" i="1"/>
  <c r="H1497" i="1" s="1"/>
  <c r="C1496" i="1"/>
  <c r="C1495" i="1"/>
  <c r="G1495" i="1" s="1"/>
  <c r="C1494" i="1"/>
  <c r="H1494" i="1" s="1"/>
  <c r="C1492" i="1"/>
  <c r="C1491" i="1"/>
  <c r="G1491" i="1" s="1"/>
  <c r="H1490" i="1"/>
  <c r="C1490" i="1"/>
  <c r="G1490" i="1" s="1"/>
  <c r="C1489" i="1"/>
  <c r="H1489" i="1" s="1"/>
  <c r="C1488" i="1"/>
  <c r="C1487" i="1"/>
  <c r="G1487" i="1" s="1"/>
  <c r="G1486" i="1"/>
  <c r="C1486" i="1"/>
  <c r="H1486" i="1" s="1"/>
  <c r="C1485" i="1"/>
  <c r="H1485" i="1" s="1"/>
  <c r="C1484" i="1"/>
  <c r="C1483" i="1"/>
  <c r="G1483" i="1" s="1"/>
  <c r="H1482" i="1"/>
  <c r="G1482" i="1"/>
  <c r="C1482" i="1"/>
  <c r="C1480" i="1"/>
  <c r="D1479" i="1"/>
  <c r="H1479" i="1" s="1"/>
  <c r="C1479" i="1"/>
  <c r="D1478" i="1"/>
  <c r="C1478" i="1"/>
  <c r="D1477" i="1"/>
  <c r="H1477" i="1" s="1"/>
  <c r="C1477" i="1"/>
  <c r="D1476" i="1"/>
  <c r="C1476" i="1"/>
  <c r="D1475" i="1"/>
  <c r="C1475" i="1"/>
  <c r="G1475" i="1" s="1"/>
  <c r="J1474" i="1"/>
  <c r="D1474" i="1"/>
  <c r="H1474" i="1" s="1"/>
  <c r="C1474" i="1"/>
  <c r="D1473" i="1"/>
  <c r="C1473" i="1"/>
  <c r="J1472" i="1"/>
  <c r="D1472" i="1"/>
  <c r="H1472" i="1" s="1"/>
  <c r="C1472" i="1"/>
  <c r="D1471" i="1"/>
  <c r="C1471" i="1"/>
  <c r="H1470" i="1"/>
  <c r="D1470" i="1"/>
  <c r="C1470" i="1"/>
  <c r="G1470" i="1" s="1"/>
  <c r="H1469" i="1"/>
  <c r="D1469" i="1"/>
  <c r="C1469" i="1"/>
  <c r="G1469" i="1" s="1"/>
  <c r="D1468" i="1"/>
  <c r="C1468" i="1"/>
  <c r="H1467" i="1"/>
  <c r="D1467" i="1"/>
  <c r="C1467" i="1"/>
  <c r="D1466" i="1"/>
  <c r="C1466" i="1"/>
  <c r="H1465" i="1"/>
  <c r="D1465" i="1"/>
  <c r="C1465" i="1"/>
  <c r="D1464" i="1"/>
  <c r="C1464" i="1"/>
  <c r="H1463" i="1"/>
  <c r="D1463" i="1"/>
  <c r="C1463" i="1"/>
  <c r="D1462" i="1"/>
  <c r="C1462" i="1"/>
  <c r="D1461" i="1"/>
  <c r="H1461" i="1" s="1"/>
  <c r="C1461" i="1"/>
  <c r="D1460" i="1"/>
  <c r="C1460" i="1"/>
  <c r="D1459" i="1"/>
  <c r="H1459" i="1" s="1"/>
  <c r="C1459" i="1"/>
  <c r="D1458" i="1"/>
  <c r="C1458" i="1"/>
  <c r="D1457" i="1"/>
  <c r="H1457" i="1" s="1"/>
  <c r="C1457" i="1"/>
  <c r="D1456" i="1"/>
  <c r="C1456" i="1"/>
  <c r="D1455" i="1"/>
  <c r="H1455" i="1" s="1"/>
  <c r="C1455" i="1"/>
  <c r="D1454" i="1"/>
  <c r="H1454" i="1" s="1"/>
  <c r="C1454" i="1"/>
  <c r="G1453" i="1"/>
  <c r="D1453" i="1"/>
  <c r="H1453" i="1" s="1"/>
  <c r="C1453" i="1"/>
  <c r="H1452" i="1"/>
  <c r="D1452" i="1"/>
  <c r="C1452" i="1"/>
  <c r="J1451" i="1"/>
  <c r="G1451" i="1"/>
  <c r="I1451" i="1" s="1"/>
  <c r="D1451" i="1"/>
  <c r="H1451" i="1" s="1"/>
  <c r="C1451" i="1"/>
  <c r="H1450" i="1"/>
  <c r="D1450" i="1"/>
  <c r="C1450" i="1"/>
  <c r="J1449" i="1"/>
  <c r="G1449" i="1"/>
  <c r="I1449" i="1" s="1"/>
  <c r="D1449" i="1"/>
  <c r="H1449" i="1" s="1"/>
  <c r="C1449" i="1"/>
  <c r="H1448" i="1"/>
  <c r="D1448" i="1"/>
  <c r="C1448" i="1"/>
  <c r="J1447" i="1"/>
  <c r="G1447" i="1"/>
  <c r="I1447" i="1" s="1"/>
  <c r="D1447" i="1"/>
  <c r="H1447" i="1" s="1"/>
  <c r="C1447" i="1"/>
  <c r="H1446" i="1"/>
  <c r="D1446" i="1"/>
  <c r="C1446" i="1"/>
  <c r="J1445" i="1"/>
  <c r="D1445" i="1"/>
  <c r="C1445" i="1"/>
  <c r="H1444" i="1"/>
  <c r="G1444" i="1"/>
  <c r="I1444" i="1" s="1"/>
  <c r="D1444" i="1"/>
  <c r="C1444" i="1"/>
  <c r="J1444" i="1" s="1"/>
  <c r="D1443" i="1"/>
  <c r="J1443" i="1" s="1"/>
  <c r="C1443" i="1"/>
  <c r="H1442" i="1"/>
  <c r="G1442" i="1"/>
  <c r="I1442" i="1" s="1"/>
  <c r="D1442" i="1"/>
  <c r="C1442" i="1"/>
  <c r="J1442" i="1" s="1"/>
  <c r="D1441" i="1"/>
  <c r="J1441" i="1" s="1"/>
  <c r="C1441" i="1"/>
  <c r="H1440" i="1"/>
  <c r="G1440" i="1"/>
  <c r="I1440" i="1" s="1"/>
  <c r="D1440" i="1"/>
  <c r="C1440" i="1"/>
  <c r="J1440" i="1" s="1"/>
  <c r="I1439" i="1"/>
  <c r="G1439" i="1"/>
  <c r="D1439" i="1"/>
  <c r="C1439" i="1"/>
  <c r="H1439" i="1" s="1"/>
  <c r="G1438" i="1"/>
  <c r="D1438" i="1"/>
  <c r="C1438" i="1"/>
  <c r="C1437" i="1"/>
  <c r="C1436" i="1"/>
  <c r="D1434" i="1"/>
  <c r="G1434" i="1" s="1"/>
  <c r="C1434" i="1"/>
  <c r="D1433" i="1"/>
  <c r="C1433" i="1"/>
  <c r="D1432" i="1"/>
  <c r="C1432" i="1"/>
  <c r="G1431" i="1"/>
  <c r="D1431" i="1"/>
  <c r="C1431" i="1"/>
  <c r="H1431" i="1" s="1"/>
  <c r="G1430" i="1"/>
  <c r="D1430" i="1"/>
  <c r="C1430" i="1"/>
  <c r="D1429" i="1"/>
  <c r="C1429" i="1"/>
  <c r="D1428" i="1"/>
  <c r="C1428" i="1"/>
  <c r="G1427" i="1"/>
  <c r="D1427" i="1"/>
  <c r="C1427" i="1"/>
  <c r="H1427" i="1" s="1"/>
  <c r="D1426" i="1"/>
  <c r="G1426" i="1" s="1"/>
  <c r="C1426" i="1"/>
  <c r="D1425" i="1"/>
  <c r="C1425" i="1"/>
  <c r="D1424" i="1"/>
  <c r="C1424" i="1"/>
  <c r="C1423" i="1"/>
  <c r="G1422" i="1"/>
  <c r="D1422" i="1"/>
  <c r="C1422" i="1"/>
  <c r="D1421" i="1"/>
  <c r="C1421" i="1"/>
  <c r="D1420" i="1"/>
  <c r="C1420" i="1"/>
  <c r="G1419" i="1"/>
  <c r="D1419" i="1"/>
  <c r="C1419" i="1"/>
  <c r="H1419" i="1" s="1"/>
  <c r="D1418" i="1"/>
  <c r="G1418" i="1" s="1"/>
  <c r="C1418" i="1"/>
  <c r="D1417" i="1"/>
  <c r="C1417" i="1"/>
  <c r="D1416" i="1"/>
  <c r="C1416" i="1"/>
  <c r="G1415" i="1"/>
  <c r="D1415" i="1"/>
  <c r="C1415" i="1"/>
  <c r="H1415" i="1" s="1"/>
  <c r="G1414" i="1"/>
  <c r="D1414" i="1"/>
  <c r="C1414" i="1"/>
  <c r="D1413" i="1"/>
  <c r="C1413" i="1"/>
  <c r="D1412" i="1"/>
  <c r="C1412" i="1"/>
  <c r="G1411" i="1"/>
  <c r="D1411" i="1"/>
  <c r="C1411" i="1"/>
  <c r="H1411" i="1" s="1"/>
  <c r="D1410" i="1"/>
  <c r="G1410" i="1" s="1"/>
  <c r="C1410" i="1"/>
  <c r="D1409" i="1"/>
  <c r="C1409" i="1"/>
  <c r="D1408" i="1"/>
  <c r="G1407" i="1"/>
  <c r="D1407" i="1"/>
  <c r="C1407" i="1"/>
  <c r="H1407" i="1" s="1"/>
  <c r="G1406" i="1"/>
  <c r="D1406" i="1"/>
  <c r="C1406" i="1"/>
  <c r="D1405" i="1"/>
  <c r="C1405" i="1"/>
  <c r="D1404" i="1"/>
  <c r="C1404" i="1"/>
  <c r="G1403" i="1"/>
  <c r="D1403" i="1"/>
  <c r="C1403" i="1"/>
  <c r="H1403" i="1" s="1"/>
  <c r="D1402" i="1"/>
  <c r="G1402" i="1" s="1"/>
  <c r="C1402" i="1"/>
  <c r="D1401" i="1"/>
  <c r="C1401" i="1"/>
  <c r="D1400" i="1"/>
  <c r="C1400" i="1"/>
  <c r="G1399" i="1"/>
  <c r="D1399" i="1"/>
  <c r="C1399" i="1"/>
  <c r="H1399" i="1" s="1"/>
  <c r="G1398" i="1"/>
  <c r="D1398" i="1"/>
  <c r="C1398" i="1"/>
  <c r="D1397" i="1"/>
  <c r="C1397" i="1"/>
  <c r="D1396" i="1"/>
  <c r="C1396" i="1"/>
  <c r="G1395" i="1"/>
  <c r="D1395" i="1"/>
  <c r="C1395" i="1"/>
  <c r="H1395" i="1" s="1"/>
  <c r="D1394" i="1"/>
  <c r="G1394" i="1" s="1"/>
  <c r="C1394" i="1"/>
  <c r="D1393" i="1"/>
  <c r="C1393" i="1"/>
  <c r="D1392" i="1"/>
  <c r="C1392" i="1"/>
  <c r="G1391" i="1"/>
  <c r="D1391" i="1"/>
  <c r="C1391" i="1"/>
  <c r="H1391" i="1" s="1"/>
  <c r="G1390"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C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G1161" i="1"/>
  <c r="D1161" i="1"/>
  <c r="C1161" i="1"/>
  <c r="D1160" i="1"/>
  <c r="G1160" i="1" s="1"/>
  <c r="C1160" i="1"/>
  <c r="D1159" i="1"/>
  <c r="C1159" i="1"/>
  <c r="D1158" i="1"/>
  <c r="C1158" i="1"/>
  <c r="G1157" i="1"/>
  <c r="D1157" i="1"/>
  <c r="C1157" i="1"/>
  <c r="G1156" i="1"/>
  <c r="D1156" i="1"/>
  <c r="C1156" i="1"/>
  <c r="D1155" i="1"/>
  <c r="C1155" i="1"/>
  <c r="D1154" i="1"/>
  <c r="C1154" i="1"/>
  <c r="D1151" i="1"/>
  <c r="C1151" i="1"/>
  <c r="D1150" i="1"/>
  <c r="C1150" i="1"/>
  <c r="G1149" i="1"/>
  <c r="D1149" i="1"/>
  <c r="C1149" i="1"/>
  <c r="G1148" i="1"/>
  <c r="D1148" i="1"/>
  <c r="C1148" i="1"/>
  <c r="D1147" i="1"/>
  <c r="C1147" i="1"/>
  <c r="D1146" i="1"/>
  <c r="C1146" i="1"/>
  <c r="G1145" i="1"/>
  <c r="D1145" i="1"/>
  <c r="C1145" i="1"/>
  <c r="D1144" i="1"/>
  <c r="G1144" i="1" s="1"/>
  <c r="C1144" i="1"/>
  <c r="D1143" i="1"/>
  <c r="C1143" i="1"/>
  <c r="D1142" i="1"/>
  <c r="C1142" i="1"/>
  <c r="G1141" i="1"/>
  <c r="D1141" i="1"/>
  <c r="C1141" i="1"/>
  <c r="G1140" i="1"/>
  <c r="D1140" i="1"/>
  <c r="C1140" i="1"/>
  <c r="D1139" i="1"/>
  <c r="C1139" i="1"/>
  <c r="D1138" i="1"/>
  <c r="C1138" i="1"/>
  <c r="G1137" i="1"/>
  <c r="D1137" i="1"/>
  <c r="C1137" i="1"/>
  <c r="D1136" i="1"/>
  <c r="G1136" i="1" s="1"/>
  <c r="C1136" i="1"/>
  <c r="D1135" i="1"/>
  <c r="C1135" i="1"/>
  <c r="D1134" i="1"/>
  <c r="C1134" i="1"/>
  <c r="G1133" i="1"/>
  <c r="D1133" i="1"/>
  <c r="C1133" i="1"/>
  <c r="G1132" i="1"/>
  <c r="D1132" i="1"/>
  <c r="C1132" i="1"/>
  <c r="D1131" i="1"/>
  <c r="C1131" i="1"/>
  <c r="D1130" i="1"/>
  <c r="C1130" i="1"/>
  <c r="G1129" i="1"/>
  <c r="D1129" i="1"/>
  <c r="C1129" i="1"/>
  <c r="D1128" i="1"/>
  <c r="G1128" i="1" s="1"/>
  <c r="C1128" i="1"/>
  <c r="D1127" i="1"/>
  <c r="C1127" i="1"/>
  <c r="D1126" i="1"/>
  <c r="C1126" i="1"/>
  <c r="G1125" i="1"/>
  <c r="D1125" i="1"/>
  <c r="C1125" i="1"/>
  <c r="D1124" i="1"/>
  <c r="D1123" i="1"/>
  <c r="C1123" i="1"/>
  <c r="D1122" i="1"/>
  <c r="C1122" i="1"/>
  <c r="G1121" i="1"/>
  <c r="D1121" i="1"/>
  <c r="C1121" i="1"/>
  <c r="D1120" i="1"/>
  <c r="G1120" i="1" s="1"/>
  <c r="C1120" i="1"/>
  <c r="D1119" i="1"/>
  <c r="C1119" i="1"/>
  <c r="D1118" i="1"/>
  <c r="C1118" i="1"/>
  <c r="G1117" i="1"/>
  <c r="D1117" i="1"/>
  <c r="C1117" i="1"/>
  <c r="G1116" i="1"/>
  <c r="D1116" i="1"/>
  <c r="C1116" i="1"/>
  <c r="D1115" i="1"/>
  <c r="C1115" i="1"/>
  <c r="D1114" i="1"/>
  <c r="C1114" i="1"/>
  <c r="G1113" i="1"/>
  <c r="D1113" i="1"/>
  <c r="C1113" i="1"/>
  <c r="D1112" i="1"/>
  <c r="D1111" i="1"/>
  <c r="C1111" i="1"/>
  <c r="D1110" i="1"/>
  <c r="C1110" i="1"/>
  <c r="G1109" i="1"/>
  <c r="D1109" i="1"/>
  <c r="C1109" i="1"/>
  <c r="D1108" i="1"/>
  <c r="G1108" i="1" s="1"/>
  <c r="C1108" i="1"/>
  <c r="D1107" i="1"/>
  <c r="C1107" i="1"/>
  <c r="D1106" i="1"/>
  <c r="C1106" i="1"/>
  <c r="G1105" i="1"/>
  <c r="D1105" i="1"/>
  <c r="C1105" i="1"/>
  <c r="G1104" i="1"/>
  <c r="D1104" i="1"/>
  <c r="C1104" i="1"/>
  <c r="G1103" i="1"/>
  <c r="D1103" i="1"/>
  <c r="C1103" i="1"/>
  <c r="D1102" i="1"/>
  <c r="G1102" i="1" s="1"/>
  <c r="C1102" i="1"/>
  <c r="D1101" i="1"/>
  <c r="G1101" i="1" s="1"/>
  <c r="C1101" i="1"/>
  <c r="H1101" i="1" s="1"/>
  <c r="G1100" i="1"/>
  <c r="D1100" i="1"/>
  <c r="C1100" i="1"/>
  <c r="H1100" i="1" s="1"/>
  <c r="G1099" i="1"/>
  <c r="D1099" i="1"/>
  <c r="C1099" i="1"/>
  <c r="D1098" i="1"/>
  <c r="G1098" i="1" s="1"/>
  <c r="C1098" i="1"/>
  <c r="D1097" i="1"/>
  <c r="G1097" i="1" s="1"/>
  <c r="C1097" i="1"/>
  <c r="H1097" i="1" s="1"/>
  <c r="G1096" i="1"/>
  <c r="D1096" i="1"/>
  <c r="C1096" i="1"/>
  <c r="H1096" i="1" s="1"/>
  <c r="G1095" i="1"/>
  <c r="D1095" i="1"/>
  <c r="C1095" i="1"/>
  <c r="D1094" i="1"/>
  <c r="G1094" i="1" s="1"/>
  <c r="C1094" i="1"/>
  <c r="D1093" i="1"/>
  <c r="G1093" i="1" s="1"/>
  <c r="C1093" i="1"/>
  <c r="H1093" i="1" s="1"/>
  <c r="G1092" i="1"/>
  <c r="D1092" i="1"/>
  <c r="C1092" i="1"/>
  <c r="H1092" i="1" s="1"/>
  <c r="G1091" i="1"/>
  <c r="D1091" i="1"/>
  <c r="C1091" i="1"/>
  <c r="D1090" i="1"/>
  <c r="G1090" i="1" s="1"/>
  <c r="C1090" i="1"/>
  <c r="D1089" i="1"/>
  <c r="G1089" i="1" s="1"/>
  <c r="C1089" i="1"/>
  <c r="H1089" i="1" s="1"/>
  <c r="G1088" i="1"/>
  <c r="D1088" i="1"/>
  <c r="C1088" i="1"/>
  <c r="H1088" i="1" s="1"/>
  <c r="G1087" i="1"/>
  <c r="D1087" i="1"/>
  <c r="C1087" i="1"/>
  <c r="D1086" i="1"/>
  <c r="G1086" i="1" s="1"/>
  <c r="C1086" i="1"/>
  <c r="D1085" i="1"/>
  <c r="G1085" i="1" s="1"/>
  <c r="C1085" i="1"/>
  <c r="H1085" i="1" s="1"/>
  <c r="G1084" i="1"/>
  <c r="D1084" i="1"/>
  <c r="C1084" i="1"/>
  <c r="H1084" i="1" s="1"/>
  <c r="G1083" i="1"/>
  <c r="D1083" i="1"/>
  <c r="C1083" i="1"/>
  <c r="D1082" i="1"/>
  <c r="G1082" i="1" s="1"/>
  <c r="C1082" i="1"/>
  <c r="H1082" i="1" s="1"/>
  <c r="D1081" i="1"/>
  <c r="G1081" i="1" s="1"/>
  <c r="C1081" i="1"/>
  <c r="H1081" i="1" s="1"/>
  <c r="G1080" i="1"/>
  <c r="D1080" i="1"/>
  <c r="C1080" i="1"/>
  <c r="H1080" i="1" s="1"/>
  <c r="G1079" i="1"/>
  <c r="D1079" i="1"/>
  <c r="C1079" i="1"/>
  <c r="D1078" i="1"/>
  <c r="G1078" i="1" s="1"/>
  <c r="C1078" i="1"/>
  <c r="H1078" i="1" s="1"/>
  <c r="D1077" i="1"/>
  <c r="G1077" i="1" s="1"/>
  <c r="C1077" i="1"/>
  <c r="H1077" i="1" s="1"/>
  <c r="G1076" i="1"/>
  <c r="D1076" i="1"/>
  <c r="C1076" i="1"/>
  <c r="H1076" i="1" s="1"/>
  <c r="D1075" i="1"/>
  <c r="G1075" i="1" s="1"/>
  <c r="C1075" i="1"/>
  <c r="D1074" i="1"/>
  <c r="G1074" i="1" s="1"/>
  <c r="C1074" i="1"/>
  <c r="H1074" i="1" s="1"/>
  <c r="D1073" i="1"/>
  <c r="G1073" i="1" s="1"/>
  <c r="C1073" i="1"/>
  <c r="H1073" i="1" s="1"/>
  <c r="G1072" i="1"/>
  <c r="D1072" i="1"/>
  <c r="C1072" i="1"/>
  <c r="H1072" i="1" s="1"/>
  <c r="G1071" i="1"/>
  <c r="D1071" i="1"/>
  <c r="C1071" i="1"/>
  <c r="D1070" i="1"/>
  <c r="G1070" i="1" s="1"/>
  <c r="C1070" i="1"/>
  <c r="H1070" i="1" s="1"/>
  <c r="D1069" i="1"/>
  <c r="G1069" i="1" s="1"/>
  <c r="C1069" i="1"/>
  <c r="H1069" i="1" s="1"/>
  <c r="G1068" i="1"/>
  <c r="D1068" i="1"/>
  <c r="C1068" i="1"/>
  <c r="H1068" i="1" s="1"/>
  <c r="D1067" i="1"/>
  <c r="G1067" i="1" s="1"/>
  <c r="C1067" i="1"/>
  <c r="D1066" i="1"/>
  <c r="G1066" i="1" s="1"/>
  <c r="C1066" i="1"/>
  <c r="H1066" i="1" s="1"/>
  <c r="D1065" i="1"/>
  <c r="G1064" i="1"/>
  <c r="D1064" i="1"/>
  <c r="C1064" i="1"/>
  <c r="D1063" i="1"/>
  <c r="G1063" i="1" s="1"/>
  <c r="C1063" i="1"/>
  <c r="D1062" i="1"/>
  <c r="G1062" i="1" s="1"/>
  <c r="C1062" i="1"/>
  <c r="H1062" i="1" s="1"/>
  <c r="G1061" i="1"/>
  <c r="D1061" i="1"/>
  <c r="C1061" i="1"/>
  <c r="H1061" i="1" s="1"/>
  <c r="D1060" i="1"/>
  <c r="G1060" i="1" s="1"/>
  <c r="C1060" i="1"/>
  <c r="D1059" i="1"/>
  <c r="G1059" i="1" s="1"/>
  <c r="C1059" i="1"/>
  <c r="H1059" i="1" s="1"/>
  <c r="D1058" i="1"/>
  <c r="G1058" i="1" s="1"/>
  <c r="C1058" i="1"/>
  <c r="H1058" i="1" s="1"/>
  <c r="G1057" i="1"/>
  <c r="D1057" i="1"/>
  <c r="C1057" i="1"/>
  <c r="H1057" i="1" s="1"/>
  <c r="D1056" i="1"/>
  <c r="D1055" i="1"/>
  <c r="G1055" i="1" s="1"/>
  <c r="C1055" i="1"/>
  <c r="H1055" i="1" s="1"/>
  <c r="G1054" i="1"/>
  <c r="D1054" i="1"/>
  <c r="C1054" i="1"/>
  <c r="H1054" i="1" s="1"/>
  <c r="G1053" i="1"/>
  <c r="D1053" i="1"/>
  <c r="C1053" i="1"/>
  <c r="D1052" i="1"/>
  <c r="G1052" i="1" s="1"/>
  <c r="C1052" i="1"/>
  <c r="H1052" i="1" s="1"/>
  <c r="D1051" i="1"/>
  <c r="G1051" i="1" s="1"/>
  <c r="C1051" i="1"/>
  <c r="H1051" i="1" s="1"/>
  <c r="G1050" i="1"/>
  <c r="D1050" i="1"/>
  <c r="C1050" i="1"/>
  <c r="H1050" i="1" s="1"/>
  <c r="D1049" i="1"/>
  <c r="G1049" i="1" s="1"/>
  <c r="C1049" i="1"/>
  <c r="D1048" i="1"/>
  <c r="G1048" i="1" s="1"/>
  <c r="C1048" i="1"/>
  <c r="D1047" i="1"/>
  <c r="G1047" i="1" s="1"/>
  <c r="C1047" i="1"/>
  <c r="H1047" i="1" s="1"/>
  <c r="D1046" i="1"/>
  <c r="D1045" i="1"/>
  <c r="G1045" i="1" s="1"/>
  <c r="C1045" i="1"/>
  <c r="H1045" i="1" s="1"/>
  <c r="D1044" i="1"/>
  <c r="G1044" i="1" s="1"/>
  <c r="C1044" i="1"/>
  <c r="H1044" i="1" s="1"/>
  <c r="G1043" i="1"/>
  <c r="D1043" i="1"/>
  <c r="C1043" i="1"/>
  <c r="H1043" i="1" s="1"/>
  <c r="D1042" i="1"/>
  <c r="G1042" i="1" s="1"/>
  <c r="C1042" i="1"/>
  <c r="D1041" i="1"/>
  <c r="G1041" i="1" s="1"/>
  <c r="C1041" i="1"/>
  <c r="D1040" i="1"/>
  <c r="G1040" i="1" s="1"/>
  <c r="C1040" i="1"/>
  <c r="H1040" i="1" s="1"/>
  <c r="G1039" i="1"/>
  <c r="D1039" i="1"/>
  <c r="C1039" i="1"/>
  <c r="H1039" i="1" s="1"/>
  <c r="D1038" i="1"/>
  <c r="G1038" i="1" s="1"/>
  <c r="C1038" i="1"/>
  <c r="D1037" i="1"/>
  <c r="G1037" i="1" s="1"/>
  <c r="C1037" i="1"/>
  <c r="H1037" i="1" s="1"/>
  <c r="D1036" i="1"/>
  <c r="G1036" i="1" s="1"/>
  <c r="C1036" i="1"/>
  <c r="H1036" i="1" s="1"/>
  <c r="G1035" i="1"/>
  <c r="D1035" i="1"/>
  <c r="C1035" i="1"/>
  <c r="H1035" i="1" s="1"/>
  <c r="D1034" i="1"/>
  <c r="G1034" i="1" s="1"/>
  <c r="C1034" i="1"/>
  <c r="D1033" i="1"/>
  <c r="G1033" i="1" s="1"/>
  <c r="C1033" i="1"/>
  <c r="D1032" i="1"/>
  <c r="G1032" i="1" s="1"/>
  <c r="C1032" i="1"/>
  <c r="H1032" i="1" s="1"/>
  <c r="G1031" i="1"/>
  <c r="D1031" i="1"/>
  <c r="C1031" i="1"/>
  <c r="H1031" i="1" s="1"/>
  <c r="G1030" i="1"/>
  <c r="D1030" i="1"/>
  <c r="C1030" i="1"/>
  <c r="D1029" i="1"/>
  <c r="G1029" i="1" s="1"/>
  <c r="C1029" i="1"/>
  <c r="H1029" i="1" s="1"/>
  <c r="D1028" i="1"/>
  <c r="G1028" i="1" s="1"/>
  <c r="C1028" i="1"/>
  <c r="H1028" i="1" s="1"/>
  <c r="G1027" i="1"/>
  <c r="D1027" i="1"/>
  <c r="C1027" i="1"/>
  <c r="H1027" i="1" s="1"/>
  <c r="D1026" i="1"/>
  <c r="G1026" i="1" s="1"/>
  <c r="C1026" i="1"/>
  <c r="D1025" i="1"/>
  <c r="G1025" i="1" s="1"/>
  <c r="C1025" i="1"/>
  <c r="D1024" i="1"/>
  <c r="G1024" i="1" s="1"/>
  <c r="C1024" i="1"/>
  <c r="H1024" i="1" s="1"/>
  <c r="G1023" i="1"/>
  <c r="D1023" i="1"/>
  <c r="C1023" i="1"/>
  <c r="H1023" i="1" s="1"/>
  <c r="G1022" i="1"/>
  <c r="D1022" i="1"/>
  <c r="C1022" i="1"/>
  <c r="D1021" i="1"/>
  <c r="C1021" i="1"/>
  <c r="D1020" i="1"/>
  <c r="C1020" i="1"/>
  <c r="G1019" i="1"/>
  <c r="D1019" i="1"/>
  <c r="C1019" i="1"/>
  <c r="H1019" i="1" s="1"/>
  <c r="D1018" i="1"/>
  <c r="G1018" i="1" s="1"/>
  <c r="C1018" i="1"/>
  <c r="D1017" i="1"/>
  <c r="C1017" i="1"/>
  <c r="D1016" i="1"/>
  <c r="C1016" i="1"/>
  <c r="G1015" i="1"/>
  <c r="D1015" i="1"/>
  <c r="C1015" i="1"/>
  <c r="H1015" i="1" s="1"/>
  <c r="D1014" i="1"/>
  <c r="G1014" i="1" s="1"/>
  <c r="C1014" i="1"/>
  <c r="D1013" i="1"/>
  <c r="C1013" i="1"/>
  <c r="D1012" i="1"/>
  <c r="C1012" i="1"/>
  <c r="G1011" i="1"/>
  <c r="D1011" i="1"/>
  <c r="C1011" i="1"/>
  <c r="H1011" i="1" s="1"/>
  <c r="D1010" i="1"/>
  <c r="G1010" i="1" s="1"/>
  <c r="C1010" i="1"/>
  <c r="D1009" i="1"/>
  <c r="C1009" i="1"/>
  <c r="D1008" i="1"/>
  <c r="C1008" i="1"/>
  <c r="G1007" i="1"/>
  <c r="D1007" i="1"/>
  <c r="C1007" i="1"/>
  <c r="H1007" i="1" s="1"/>
  <c r="D1006" i="1"/>
  <c r="G1006" i="1" s="1"/>
  <c r="C1006" i="1"/>
  <c r="D1005" i="1"/>
  <c r="C1005" i="1"/>
  <c r="D1004" i="1"/>
  <c r="C1004" i="1"/>
  <c r="G1003" i="1"/>
  <c r="D1003" i="1"/>
  <c r="C1003" i="1"/>
  <c r="H1003" i="1" s="1"/>
  <c r="D1002" i="1"/>
  <c r="G1002" i="1" s="1"/>
  <c r="C1002" i="1"/>
  <c r="D1001" i="1"/>
  <c r="C1001" i="1"/>
  <c r="D1000" i="1"/>
  <c r="C1000" i="1"/>
  <c r="G999" i="1"/>
  <c r="D999" i="1"/>
  <c r="C999" i="1"/>
  <c r="H999" i="1" s="1"/>
  <c r="G998" i="1"/>
  <c r="D998" i="1"/>
  <c r="C998" i="1"/>
  <c r="D997" i="1"/>
  <c r="C997" i="1"/>
  <c r="D996" i="1"/>
  <c r="C996" i="1"/>
  <c r="G995" i="1"/>
  <c r="D995" i="1"/>
  <c r="C995" i="1"/>
  <c r="H995" i="1" s="1"/>
  <c r="D994" i="1"/>
  <c r="G994" i="1" s="1"/>
  <c r="C994" i="1"/>
  <c r="D993" i="1"/>
  <c r="C993" i="1"/>
  <c r="D992" i="1"/>
  <c r="C992" i="1"/>
  <c r="G991" i="1"/>
  <c r="D991" i="1"/>
  <c r="C991" i="1"/>
  <c r="H991" i="1" s="1"/>
  <c r="D990" i="1"/>
  <c r="D989" i="1"/>
  <c r="C989" i="1"/>
  <c r="D988" i="1"/>
  <c r="C988" i="1"/>
  <c r="G987" i="1"/>
  <c r="D987" i="1"/>
  <c r="C987" i="1"/>
  <c r="H987" i="1" s="1"/>
  <c r="G986" i="1"/>
  <c r="D986" i="1"/>
  <c r="C986" i="1"/>
  <c r="D985" i="1"/>
  <c r="G983" i="1"/>
  <c r="D983" i="1"/>
  <c r="C983" i="1"/>
  <c r="H983" i="1" s="1"/>
  <c r="G982" i="1"/>
  <c r="D982" i="1"/>
  <c r="C982" i="1"/>
  <c r="D981" i="1"/>
  <c r="C981" i="1"/>
  <c r="D980" i="1"/>
  <c r="C980" i="1"/>
  <c r="G979" i="1"/>
  <c r="D979" i="1"/>
  <c r="C979" i="1"/>
  <c r="H979" i="1" s="1"/>
  <c r="D978" i="1"/>
  <c r="G978" i="1" s="1"/>
  <c r="C978" i="1"/>
  <c r="D977" i="1"/>
  <c r="C977" i="1"/>
  <c r="D976" i="1"/>
  <c r="C976" i="1"/>
  <c r="G975" i="1"/>
  <c r="D975" i="1"/>
  <c r="C975" i="1"/>
  <c r="H975" i="1" s="1"/>
  <c r="G974" i="1"/>
  <c r="D974" i="1"/>
  <c r="C974" i="1"/>
  <c r="D973" i="1"/>
  <c r="C973" i="1"/>
  <c r="D972" i="1"/>
  <c r="C972" i="1"/>
  <c r="D971" i="1"/>
  <c r="G971" i="1" s="1"/>
  <c r="C971" i="1"/>
  <c r="D970" i="1"/>
  <c r="G970" i="1" s="1"/>
  <c r="C970" i="1"/>
  <c r="D969" i="1"/>
  <c r="C969" i="1"/>
  <c r="D968" i="1"/>
  <c r="C968" i="1"/>
  <c r="G967" i="1"/>
  <c r="D967" i="1"/>
  <c r="C967" i="1"/>
  <c r="H967" i="1" s="1"/>
  <c r="D966" i="1"/>
  <c r="G966" i="1" s="1"/>
  <c r="C966" i="1"/>
  <c r="D965" i="1"/>
  <c r="C965" i="1"/>
  <c r="D964" i="1"/>
  <c r="C964" i="1"/>
  <c r="G963" i="1"/>
  <c r="D963" i="1"/>
  <c r="C963" i="1"/>
  <c r="H963" i="1" s="1"/>
  <c r="D962" i="1"/>
  <c r="G962" i="1" s="1"/>
  <c r="C962" i="1"/>
  <c r="D961" i="1"/>
  <c r="C961" i="1"/>
  <c r="D960" i="1"/>
  <c r="C960" i="1"/>
  <c r="D959" i="1"/>
  <c r="G959" i="1" s="1"/>
  <c r="C959" i="1"/>
  <c r="G958" i="1"/>
  <c r="D958" i="1"/>
  <c r="C958" i="1"/>
  <c r="D957" i="1"/>
  <c r="C957" i="1"/>
  <c r="D956" i="1"/>
  <c r="C956" i="1"/>
  <c r="D955" i="1"/>
  <c r="G955" i="1" s="1"/>
  <c r="C955" i="1"/>
  <c r="D954" i="1"/>
  <c r="G954" i="1" s="1"/>
  <c r="C954" i="1"/>
  <c r="D953" i="1"/>
  <c r="C953" i="1"/>
  <c r="D952" i="1"/>
  <c r="C952" i="1"/>
  <c r="G951" i="1"/>
  <c r="D951" i="1"/>
  <c r="C951" i="1"/>
  <c r="H951" i="1" s="1"/>
  <c r="D950" i="1"/>
  <c r="G950" i="1" s="1"/>
  <c r="C950" i="1"/>
  <c r="D949" i="1"/>
  <c r="C949" i="1"/>
  <c r="D948" i="1"/>
  <c r="C948" i="1"/>
  <c r="G947" i="1"/>
  <c r="D947" i="1"/>
  <c r="C947" i="1"/>
  <c r="H947" i="1" s="1"/>
  <c r="D946" i="1"/>
  <c r="G946" i="1" s="1"/>
  <c r="C946" i="1"/>
  <c r="D945" i="1"/>
  <c r="C945" i="1"/>
  <c r="D944" i="1"/>
  <c r="C944" i="1"/>
  <c r="D943" i="1"/>
  <c r="G943" i="1" s="1"/>
  <c r="C943" i="1"/>
  <c r="G942" i="1"/>
  <c r="D942" i="1"/>
  <c r="C942" i="1"/>
  <c r="D941" i="1"/>
  <c r="C941" i="1"/>
  <c r="D940" i="1"/>
  <c r="C940" i="1"/>
  <c r="G939" i="1"/>
  <c r="D939" i="1"/>
  <c r="C939" i="1"/>
  <c r="H939" i="1" s="1"/>
  <c r="D938" i="1"/>
  <c r="G938" i="1" s="1"/>
  <c r="C938" i="1"/>
  <c r="D937" i="1"/>
  <c r="C937" i="1"/>
  <c r="D936" i="1"/>
  <c r="C936" i="1"/>
  <c r="D935" i="1"/>
  <c r="G935" i="1" s="1"/>
  <c r="C935" i="1"/>
  <c r="G934" i="1"/>
  <c r="D934" i="1"/>
  <c r="C934" i="1"/>
  <c r="D933" i="1"/>
  <c r="C933" i="1"/>
  <c r="D932" i="1"/>
  <c r="C932" i="1"/>
  <c r="D931" i="1"/>
  <c r="G931" i="1" s="1"/>
  <c r="C931" i="1"/>
  <c r="D930" i="1"/>
  <c r="G930" i="1" s="1"/>
  <c r="C930" i="1"/>
  <c r="D929" i="1"/>
  <c r="C929" i="1"/>
  <c r="D928" i="1"/>
  <c r="C928" i="1"/>
  <c r="G927" i="1"/>
  <c r="D927" i="1"/>
  <c r="C927" i="1"/>
  <c r="H927" i="1" s="1"/>
  <c r="D926" i="1"/>
  <c r="G926" i="1" s="1"/>
  <c r="C926" i="1"/>
  <c r="D925" i="1"/>
  <c r="C925" i="1"/>
  <c r="D924" i="1"/>
  <c r="C924" i="1"/>
  <c r="G923" i="1"/>
  <c r="D923" i="1"/>
  <c r="C923" i="1"/>
  <c r="H923" i="1" s="1"/>
  <c r="D922" i="1"/>
  <c r="G922" i="1" s="1"/>
  <c r="C922" i="1"/>
  <c r="D921" i="1"/>
  <c r="C921" i="1"/>
  <c r="D920" i="1"/>
  <c r="C920" i="1"/>
  <c r="D919" i="1"/>
  <c r="G919" i="1" s="1"/>
  <c r="C919" i="1"/>
  <c r="G918" i="1"/>
  <c r="D918" i="1"/>
  <c r="C918" i="1"/>
  <c r="D917" i="1"/>
  <c r="C917" i="1"/>
  <c r="D916" i="1"/>
  <c r="C916" i="1"/>
  <c r="D915" i="1"/>
  <c r="G915" i="1" s="1"/>
  <c r="C915" i="1"/>
  <c r="D914" i="1"/>
  <c r="G914" i="1" s="1"/>
  <c r="C914" i="1"/>
  <c r="D913" i="1"/>
  <c r="C913" i="1"/>
  <c r="D912" i="1"/>
  <c r="C912" i="1"/>
  <c r="G911" i="1"/>
  <c r="D911" i="1"/>
  <c r="C911" i="1"/>
  <c r="H911" i="1" s="1"/>
  <c r="D910" i="1"/>
  <c r="G910" i="1" s="1"/>
  <c r="C910" i="1"/>
  <c r="D909" i="1"/>
  <c r="C909" i="1"/>
  <c r="D908" i="1"/>
  <c r="C908" i="1"/>
  <c r="G907" i="1"/>
  <c r="D907" i="1"/>
  <c r="C907" i="1"/>
  <c r="H907" i="1" s="1"/>
  <c r="D906" i="1"/>
  <c r="G906" i="1" s="1"/>
  <c r="C906" i="1"/>
  <c r="D905" i="1"/>
  <c r="C905" i="1"/>
  <c r="D904" i="1"/>
  <c r="C904" i="1"/>
  <c r="D903" i="1"/>
  <c r="G903" i="1" s="1"/>
  <c r="C903" i="1"/>
  <c r="G902" i="1"/>
  <c r="D902" i="1"/>
  <c r="C902" i="1"/>
  <c r="D901" i="1"/>
  <c r="C901" i="1"/>
  <c r="D900" i="1"/>
  <c r="C900" i="1"/>
  <c r="D899" i="1"/>
  <c r="G899" i="1" s="1"/>
  <c r="C899" i="1"/>
  <c r="D898" i="1"/>
  <c r="G898" i="1" s="1"/>
  <c r="C898" i="1"/>
  <c r="D897" i="1"/>
  <c r="C897" i="1"/>
  <c r="D896" i="1"/>
  <c r="C896" i="1"/>
  <c r="G895" i="1"/>
  <c r="D895" i="1"/>
  <c r="C895" i="1"/>
  <c r="H895" i="1" s="1"/>
  <c r="D894" i="1"/>
  <c r="G894" i="1" s="1"/>
  <c r="C894" i="1"/>
  <c r="D893" i="1"/>
  <c r="C893" i="1"/>
  <c r="D892" i="1"/>
  <c r="C892" i="1"/>
  <c r="G891" i="1"/>
  <c r="D891" i="1"/>
  <c r="C891" i="1"/>
  <c r="H891" i="1" s="1"/>
  <c r="D890" i="1"/>
  <c r="G890" i="1" s="1"/>
  <c r="C890" i="1"/>
  <c r="D889" i="1"/>
  <c r="C889" i="1"/>
  <c r="D888" i="1"/>
  <c r="C888" i="1"/>
  <c r="D887" i="1"/>
  <c r="G887" i="1" s="1"/>
  <c r="C887" i="1"/>
  <c r="G886" i="1"/>
  <c r="D886" i="1"/>
  <c r="C886" i="1"/>
  <c r="D885" i="1"/>
  <c r="C885" i="1"/>
  <c r="D884" i="1"/>
  <c r="C884" i="1"/>
  <c r="D883" i="1"/>
  <c r="G883" i="1" s="1"/>
  <c r="C883" i="1"/>
  <c r="D882" i="1"/>
  <c r="G882" i="1" s="1"/>
  <c r="C882" i="1"/>
  <c r="D881" i="1"/>
  <c r="C881" i="1"/>
  <c r="D880" i="1"/>
  <c r="C880" i="1"/>
  <c r="D879" i="1"/>
  <c r="G879" i="1" s="1"/>
  <c r="C879" i="1"/>
  <c r="G878" i="1"/>
  <c r="D878" i="1"/>
  <c r="C878" i="1"/>
  <c r="D877" i="1"/>
  <c r="C877" i="1"/>
  <c r="D876" i="1"/>
  <c r="C876" i="1"/>
  <c r="D875" i="1"/>
  <c r="G875" i="1" s="1"/>
  <c r="C875" i="1"/>
  <c r="D874" i="1"/>
  <c r="G874" i="1" s="1"/>
  <c r="C874" i="1"/>
  <c r="D873" i="1"/>
  <c r="C873" i="1"/>
  <c r="D872" i="1"/>
  <c r="C872" i="1"/>
  <c r="G871" i="1"/>
  <c r="D871" i="1"/>
  <c r="C871" i="1"/>
  <c r="H871" i="1" s="1"/>
  <c r="D870" i="1"/>
  <c r="G870" i="1" s="1"/>
  <c r="C870" i="1"/>
  <c r="D869" i="1"/>
  <c r="C869" i="1"/>
  <c r="D868" i="1"/>
  <c r="C868" i="1"/>
  <c r="G867" i="1"/>
  <c r="D867" i="1"/>
  <c r="C867" i="1"/>
  <c r="H867" i="1" s="1"/>
  <c r="D866" i="1"/>
  <c r="G866" i="1" s="1"/>
  <c r="C866" i="1"/>
  <c r="D865" i="1"/>
  <c r="C865" i="1"/>
  <c r="D864" i="1"/>
  <c r="C864" i="1"/>
  <c r="D863" i="1"/>
  <c r="G863" i="1" s="1"/>
  <c r="C863" i="1"/>
  <c r="G862" i="1"/>
  <c r="D862" i="1"/>
  <c r="C862" i="1"/>
  <c r="D861" i="1"/>
  <c r="C861" i="1"/>
  <c r="D860" i="1"/>
  <c r="C860" i="1"/>
  <c r="D859" i="1"/>
  <c r="G859" i="1" s="1"/>
  <c r="C859" i="1"/>
  <c r="D858" i="1"/>
  <c r="G858" i="1" s="1"/>
  <c r="C858" i="1"/>
  <c r="D857" i="1"/>
  <c r="C857" i="1"/>
  <c r="D856" i="1"/>
  <c r="C856" i="1"/>
  <c r="G855" i="1"/>
  <c r="D855" i="1"/>
  <c r="C855" i="1"/>
  <c r="H855" i="1" s="1"/>
  <c r="D854" i="1"/>
  <c r="G854" i="1" s="1"/>
  <c r="C854" i="1"/>
  <c r="D853" i="1"/>
  <c r="C853" i="1"/>
  <c r="D852" i="1"/>
  <c r="C852" i="1"/>
  <c r="G851" i="1"/>
  <c r="D851" i="1"/>
  <c r="C851" i="1"/>
  <c r="H851" i="1" s="1"/>
  <c r="D850" i="1"/>
  <c r="G850" i="1" s="1"/>
  <c r="C850" i="1"/>
  <c r="D849" i="1"/>
  <c r="C849" i="1"/>
  <c r="D848" i="1"/>
  <c r="C848" i="1"/>
  <c r="D847" i="1"/>
  <c r="G847" i="1" s="1"/>
  <c r="C847" i="1"/>
  <c r="G846"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G754" i="1"/>
  <c r="D754" i="1"/>
  <c r="C754" i="1"/>
  <c r="H754" i="1" s="1"/>
  <c r="D753" i="1"/>
  <c r="G753" i="1" s="1"/>
  <c r="C753" i="1"/>
  <c r="D752" i="1"/>
  <c r="C752" i="1"/>
  <c r="D751" i="1"/>
  <c r="C751" i="1"/>
  <c r="G750" i="1"/>
  <c r="D750" i="1"/>
  <c r="C750" i="1"/>
  <c r="H750" i="1" s="1"/>
  <c r="D749" i="1"/>
  <c r="G749" i="1" s="1"/>
  <c r="C749" i="1"/>
  <c r="D748" i="1"/>
  <c r="C748" i="1"/>
  <c r="D747" i="1"/>
  <c r="C747" i="1"/>
  <c r="D746" i="1"/>
  <c r="G746" i="1" s="1"/>
  <c r="C746" i="1"/>
  <c r="G745" i="1"/>
  <c r="D745" i="1"/>
  <c r="C745" i="1"/>
  <c r="D744" i="1"/>
  <c r="C744" i="1"/>
  <c r="D743" i="1"/>
  <c r="C743" i="1"/>
  <c r="G742" i="1"/>
  <c r="D742" i="1"/>
  <c r="C742" i="1"/>
  <c r="H742" i="1" s="1"/>
  <c r="D741" i="1"/>
  <c r="G741" i="1" s="1"/>
  <c r="C741" i="1"/>
  <c r="D740" i="1"/>
  <c r="C740" i="1"/>
  <c r="D739" i="1"/>
  <c r="C739" i="1"/>
  <c r="D738" i="1"/>
  <c r="G738" i="1" s="1"/>
  <c r="C738" i="1"/>
  <c r="G737" i="1"/>
  <c r="D737" i="1"/>
  <c r="C737" i="1"/>
  <c r="D736" i="1"/>
  <c r="C736" i="1"/>
  <c r="D735" i="1"/>
  <c r="C735" i="1"/>
  <c r="D734" i="1"/>
  <c r="G734" i="1" s="1"/>
  <c r="C734" i="1"/>
  <c r="D733" i="1"/>
  <c r="G733" i="1" s="1"/>
  <c r="C733" i="1"/>
  <c r="D732" i="1"/>
  <c r="C732" i="1"/>
  <c r="D731" i="1"/>
  <c r="C731" i="1"/>
  <c r="G730" i="1"/>
  <c r="D730" i="1"/>
  <c r="C730" i="1"/>
  <c r="H730" i="1" s="1"/>
  <c r="D729" i="1"/>
  <c r="G729" i="1" s="1"/>
  <c r="C729" i="1"/>
  <c r="D728" i="1"/>
  <c r="C728" i="1"/>
  <c r="D727" i="1"/>
  <c r="C727" i="1"/>
  <c r="G726" i="1"/>
  <c r="D726" i="1"/>
  <c r="C726" i="1"/>
  <c r="H726" i="1" s="1"/>
  <c r="D725" i="1"/>
  <c r="G725" i="1" s="1"/>
  <c r="C725" i="1"/>
  <c r="D724" i="1"/>
  <c r="C724" i="1"/>
  <c r="D723" i="1"/>
  <c r="C723" i="1"/>
  <c r="D722" i="1"/>
  <c r="G722" i="1" s="1"/>
  <c r="C722" i="1"/>
  <c r="G721" i="1"/>
  <c r="D721" i="1"/>
  <c r="C721" i="1"/>
  <c r="D720" i="1"/>
  <c r="C720" i="1"/>
  <c r="D719" i="1"/>
  <c r="C719" i="1"/>
  <c r="D718" i="1"/>
  <c r="G718" i="1" s="1"/>
  <c r="C718" i="1"/>
  <c r="H718" i="1" s="1"/>
  <c r="D717" i="1"/>
  <c r="G717" i="1" s="1"/>
  <c r="C717" i="1"/>
  <c r="D716" i="1"/>
  <c r="C716" i="1"/>
  <c r="D715" i="1"/>
  <c r="C715" i="1"/>
  <c r="G714" i="1"/>
  <c r="D714" i="1"/>
  <c r="C714" i="1"/>
  <c r="G713" i="1"/>
  <c r="D713" i="1"/>
  <c r="C713" i="1"/>
  <c r="D712" i="1"/>
  <c r="C712" i="1"/>
  <c r="D711" i="1"/>
  <c r="C711" i="1"/>
  <c r="G710" i="1"/>
  <c r="D710" i="1"/>
  <c r="C710" i="1"/>
  <c r="H710" i="1" s="1"/>
  <c r="D709" i="1"/>
  <c r="G709" i="1" s="1"/>
  <c r="C709" i="1"/>
  <c r="D708" i="1"/>
  <c r="C708" i="1"/>
  <c r="D707" i="1"/>
  <c r="C707" i="1"/>
  <c r="D706" i="1"/>
  <c r="G706" i="1" s="1"/>
  <c r="C706" i="1"/>
  <c r="G705" i="1"/>
  <c r="D705" i="1"/>
  <c r="C705" i="1"/>
  <c r="D704" i="1"/>
  <c r="C704" i="1"/>
  <c r="D703" i="1"/>
  <c r="C703" i="1"/>
  <c r="D702" i="1"/>
  <c r="G702" i="1" s="1"/>
  <c r="C702" i="1"/>
  <c r="D701" i="1"/>
  <c r="G701" i="1" s="1"/>
  <c r="C701" i="1"/>
  <c r="D700" i="1"/>
  <c r="C700" i="1"/>
  <c r="D699" i="1"/>
  <c r="C699" i="1"/>
  <c r="G698" i="1"/>
  <c r="D698" i="1"/>
  <c r="C698" i="1"/>
  <c r="H698" i="1" s="1"/>
  <c r="D697" i="1"/>
  <c r="G697" i="1" s="1"/>
  <c r="C697" i="1"/>
  <c r="D696" i="1"/>
  <c r="C696" i="1"/>
  <c r="D695" i="1"/>
  <c r="C695" i="1"/>
  <c r="G694" i="1"/>
  <c r="D694" i="1"/>
  <c r="C694" i="1"/>
  <c r="H694" i="1" s="1"/>
  <c r="D693" i="1"/>
  <c r="G693" i="1" s="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C637"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C581" i="1"/>
  <c r="D580" i="1"/>
  <c r="C580"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C523" i="1"/>
  <c r="D521" i="1"/>
  <c r="C521" i="1"/>
  <c r="D520" i="1"/>
  <c r="C520" i="1"/>
  <c r="D519" i="1"/>
  <c r="C519" i="1"/>
  <c r="D518" i="1"/>
  <c r="C518" i="1"/>
  <c r="D517" i="1"/>
  <c r="C517" i="1"/>
  <c r="D516" i="1"/>
  <c r="C516" i="1"/>
  <c r="D515" i="1"/>
  <c r="C515" i="1"/>
  <c r="D514" i="1"/>
  <c r="C514" i="1"/>
  <c r="D513" i="1"/>
  <c r="C513" i="1"/>
  <c r="D512" i="1"/>
  <c r="C512" i="1"/>
  <c r="D511" i="1"/>
  <c r="C511" i="1"/>
  <c r="C510" i="1"/>
  <c r="C509" i="1"/>
  <c r="D508" i="1"/>
  <c r="C508" i="1"/>
  <c r="D507" i="1"/>
  <c r="C507" i="1"/>
  <c r="D506" i="1"/>
  <c r="C506" i="1"/>
  <c r="D505" i="1"/>
  <c r="C505" i="1"/>
  <c r="D504" i="1"/>
  <c r="C504" i="1"/>
  <c r="D503" i="1"/>
  <c r="C503" i="1"/>
  <c r="D502" i="1"/>
  <c r="C502" i="1"/>
  <c r="C501" i="1"/>
  <c r="D500" i="1"/>
  <c r="C500" i="1"/>
  <c r="D499" i="1"/>
  <c r="C499" i="1"/>
  <c r="D498" i="1"/>
  <c r="C498" i="1"/>
  <c r="D497" i="1"/>
  <c r="C497" i="1"/>
  <c r="D496" i="1"/>
  <c r="C496" i="1"/>
  <c r="D495" i="1"/>
  <c r="C495" i="1"/>
  <c r="D494" i="1"/>
  <c r="C494" i="1"/>
  <c r="D493" i="1"/>
  <c r="C493" i="1"/>
  <c r="D492" i="1"/>
  <c r="C492" i="1"/>
  <c r="D491" i="1"/>
  <c r="C491" i="1"/>
  <c r="D490" i="1"/>
  <c r="C490" i="1"/>
  <c r="C489" i="1"/>
  <c r="D488" i="1"/>
  <c r="C488" i="1"/>
  <c r="D487" i="1"/>
  <c r="C487" i="1"/>
  <c r="D486" i="1"/>
  <c r="C486" i="1"/>
  <c r="D485" i="1"/>
  <c r="C485" i="1"/>
  <c r="D484" i="1"/>
  <c r="C484" i="1"/>
  <c r="D483" i="1"/>
  <c r="C483" i="1"/>
  <c r="D482" i="1"/>
  <c r="C482" i="1"/>
  <c r="D481" i="1"/>
  <c r="C481" i="1"/>
  <c r="D480" i="1"/>
  <c r="C480" i="1"/>
  <c r="D479" i="1"/>
  <c r="C479" i="1"/>
  <c r="C478" i="1"/>
  <c r="D477" i="1"/>
  <c r="C477" i="1"/>
  <c r="D476" i="1"/>
  <c r="C476" i="1"/>
  <c r="D475" i="1"/>
  <c r="C475" i="1"/>
  <c r="D474" i="1"/>
  <c r="C474" i="1"/>
  <c r="D473" i="1"/>
  <c r="C473" i="1"/>
  <c r="D472" i="1"/>
  <c r="C472" i="1"/>
  <c r="D471" i="1"/>
  <c r="C471" i="1"/>
  <c r="D470" i="1"/>
  <c r="C470" i="1"/>
  <c r="D469" i="1"/>
  <c r="C469" i="1"/>
  <c r="D468" i="1"/>
  <c r="C468" i="1"/>
  <c r="D467" i="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5" i="1"/>
  <c r="C414"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C391" i="1"/>
  <c r="D390" i="1"/>
  <c r="C390" i="1"/>
  <c r="D389" i="1"/>
  <c r="C389" i="1"/>
  <c r="D388" i="1"/>
  <c r="C388" i="1"/>
  <c r="D387" i="1"/>
  <c r="C387"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C351" i="1"/>
  <c r="D350" i="1"/>
  <c r="C350" i="1"/>
  <c r="D349" i="1"/>
  <c r="C349" i="1"/>
  <c r="D348" i="1"/>
  <c r="C348" i="1"/>
  <c r="D347" i="1"/>
  <c r="C347" i="1"/>
  <c r="D344" i="1"/>
  <c r="C344"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D255" i="1"/>
  <c r="C255" i="1"/>
  <c r="D254" i="1"/>
  <c r="C254" i="1"/>
  <c r="D253" i="1"/>
  <c r="C253" i="1"/>
  <c r="D252" i="1"/>
  <c r="C252" i="1"/>
  <c r="D251" i="1"/>
  <c r="C251" i="1"/>
  <c r="D250" i="1"/>
  <c r="C250"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4" i="1"/>
  <c r="C134" i="1"/>
  <c r="D133" i="1"/>
  <c r="C133" i="1"/>
  <c r="D132" i="1"/>
  <c r="C132" i="1"/>
  <c r="D131" i="1"/>
  <c r="C131" i="1"/>
  <c r="D130" i="1"/>
  <c r="C130"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G85" i="1" s="1"/>
  <c r="C85" i="1"/>
  <c r="D84" i="1"/>
  <c r="H84" i="1" s="1"/>
  <c r="C84" i="1"/>
  <c r="D83" i="1"/>
  <c r="G83" i="1" s="1"/>
  <c r="C83" i="1"/>
  <c r="D82" i="1"/>
  <c r="H82" i="1" s="1"/>
  <c r="C82" i="1"/>
  <c r="D81" i="1"/>
  <c r="H81" i="1" s="1"/>
  <c r="C81" i="1"/>
  <c r="D80" i="1"/>
  <c r="G80" i="1" s="1"/>
  <c r="C80" i="1"/>
  <c r="D79" i="1"/>
  <c r="H79" i="1" s="1"/>
  <c r="C79" i="1"/>
  <c r="D77" i="1"/>
  <c r="H77" i="1" s="1"/>
  <c r="C77" i="1"/>
  <c r="D76" i="1"/>
  <c r="G76" i="1" s="1"/>
  <c r="C76" i="1"/>
  <c r="D75" i="1"/>
  <c r="H75" i="1" s="1"/>
  <c r="C75" i="1"/>
  <c r="D74" i="1"/>
  <c r="G74" i="1" s="1"/>
  <c r="C74" i="1"/>
  <c r="D73" i="1"/>
  <c r="H73" i="1" s="1"/>
  <c r="C73" i="1"/>
  <c r="D72" i="1"/>
  <c r="G72" i="1" s="1"/>
  <c r="C72" i="1"/>
  <c r="D71" i="1"/>
  <c r="H71" i="1" s="1"/>
  <c r="C71" i="1"/>
  <c r="D70" i="1"/>
  <c r="G70" i="1" s="1"/>
  <c r="C70" i="1"/>
  <c r="D69" i="1"/>
  <c r="H69" i="1" s="1"/>
  <c r="C69" i="1"/>
  <c r="D68" i="1"/>
  <c r="G68" i="1" s="1"/>
  <c r="C68" i="1"/>
  <c r="D67" i="1"/>
  <c r="H67" i="1" s="1"/>
  <c r="C67" i="1"/>
  <c r="D66" i="1"/>
  <c r="H66" i="1" s="1"/>
  <c r="C66" i="1"/>
  <c r="D65" i="1"/>
  <c r="G65" i="1" s="1"/>
  <c r="C65" i="1"/>
  <c r="D64" i="1"/>
  <c r="H64" i="1" s="1"/>
  <c r="C64" i="1"/>
  <c r="D63" i="1"/>
  <c r="G63" i="1" s="1"/>
  <c r="C63" i="1"/>
  <c r="D62" i="1"/>
  <c r="H62" i="1" s="1"/>
  <c r="C62" i="1"/>
  <c r="D61" i="1"/>
  <c r="G61" i="1" s="1"/>
  <c r="C61" i="1"/>
  <c r="D60" i="1"/>
  <c r="H60" i="1" s="1"/>
  <c r="C60" i="1"/>
  <c r="D59" i="1"/>
  <c r="G59" i="1" s="1"/>
  <c r="C59" i="1"/>
  <c r="D58" i="1"/>
  <c r="H58" i="1" s="1"/>
  <c r="C58" i="1"/>
  <c r="D57" i="1"/>
  <c r="H57" i="1" s="1"/>
  <c r="C57" i="1"/>
  <c r="D56" i="1"/>
  <c r="G56" i="1" s="1"/>
  <c r="C56" i="1"/>
  <c r="D55" i="1"/>
  <c r="H55" i="1" s="1"/>
  <c r="C55" i="1"/>
  <c r="D54" i="1"/>
  <c r="G54" i="1" s="1"/>
  <c r="C54" i="1"/>
  <c r="D53" i="1"/>
  <c r="H53" i="1" s="1"/>
  <c r="C53" i="1"/>
  <c r="D52" i="1"/>
  <c r="H52" i="1" s="1"/>
  <c r="C52" i="1"/>
  <c r="D51" i="1"/>
  <c r="G51" i="1" s="1"/>
  <c r="C51" i="1"/>
  <c r="D50" i="1"/>
  <c r="H50" i="1" s="1"/>
  <c r="C50" i="1"/>
  <c r="D49" i="1"/>
  <c r="G49" i="1" s="1"/>
  <c r="C49" i="1"/>
  <c r="D48" i="1"/>
  <c r="H48" i="1" s="1"/>
  <c r="C48" i="1"/>
  <c r="C47" i="1"/>
  <c r="C46" i="1"/>
  <c r="D45" i="1"/>
  <c r="G45" i="1" s="1"/>
  <c r="C45" i="1"/>
  <c r="D44" i="1"/>
  <c r="H44" i="1" s="1"/>
  <c r="C44" i="1"/>
  <c r="D43" i="1"/>
  <c r="G43" i="1" s="1"/>
  <c r="C43" i="1"/>
  <c r="D42" i="1"/>
  <c r="H42" i="1" s="1"/>
  <c r="C42" i="1"/>
  <c r="D41" i="1"/>
  <c r="G41" i="1" s="1"/>
  <c r="C41" i="1"/>
  <c r="D40" i="1"/>
  <c r="H40" i="1" s="1"/>
  <c r="C40" i="1"/>
  <c r="D39" i="1"/>
  <c r="G39" i="1" s="1"/>
  <c r="C39" i="1"/>
  <c r="D38" i="1"/>
  <c r="H38" i="1" s="1"/>
  <c r="C38" i="1"/>
  <c r="D37" i="1"/>
  <c r="G37" i="1" s="1"/>
  <c r="C37" i="1"/>
  <c r="D36" i="1"/>
  <c r="H36" i="1" s="1"/>
  <c r="C36" i="1"/>
  <c r="D35" i="1"/>
  <c r="H35" i="1" s="1"/>
  <c r="C35" i="1"/>
  <c r="D34" i="1"/>
  <c r="G34" i="1" s="1"/>
  <c r="C34" i="1"/>
  <c r="D33" i="1"/>
  <c r="H33" i="1" s="1"/>
  <c r="C33" i="1"/>
  <c r="D32" i="1"/>
  <c r="H32" i="1" s="1"/>
  <c r="C32" i="1"/>
  <c r="D31" i="1"/>
  <c r="G31" i="1" s="1"/>
  <c r="C31" i="1"/>
  <c r="D30" i="1"/>
  <c r="H30" i="1" s="1"/>
  <c r="C30" i="1"/>
  <c r="D29" i="1"/>
  <c r="G29" i="1" s="1"/>
  <c r="C29" i="1"/>
  <c r="D28" i="1"/>
  <c r="H28" i="1" s="1"/>
  <c r="C28" i="1"/>
  <c r="D27" i="1"/>
  <c r="G27" i="1" s="1"/>
  <c r="C27" i="1"/>
  <c r="D26" i="1"/>
  <c r="H26" i="1" s="1"/>
  <c r="C26" i="1"/>
  <c r="D25" i="1"/>
  <c r="H25" i="1" s="1"/>
  <c r="C25" i="1"/>
  <c r="D24" i="1"/>
  <c r="G24" i="1" s="1"/>
  <c r="C24" i="1"/>
  <c r="D23" i="1"/>
  <c r="G23" i="1" s="1"/>
  <c r="C23" i="1"/>
  <c r="D22" i="1"/>
  <c r="H22" i="1" s="1"/>
  <c r="C22" i="1"/>
  <c r="D21" i="1"/>
  <c r="H21" i="1" s="1"/>
  <c r="C21" i="1"/>
  <c r="D20" i="1"/>
  <c r="G20" i="1" s="1"/>
  <c r="C20" i="1"/>
  <c r="D19" i="1"/>
  <c r="G19" i="1" s="1"/>
  <c r="C19" i="1"/>
  <c r="D18" i="1"/>
  <c r="H18" i="1" s="1"/>
  <c r="C18" i="1"/>
  <c r="D17" i="1"/>
  <c r="G17" i="1" s="1"/>
  <c r="C17" i="1"/>
  <c r="D16" i="1"/>
  <c r="H16" i="1" s="1"/>
  <c r="C16" i="1"/>
  <c r="D15" i="1"/>
  <c r="H15" i="1" s="1"/>
  <c r="C15" i="1"/>
  <c r="D14" i="1"/>
  <c r="G14" i="1" s="1"/>
  <c r="C14" i="1"/>
  <c r="D13" i="1"/>
  <c r="H13" i="1" s="1"/>
  <c r="C13" i="1"/>
  <c r="D12" i="1"/>
  <c r="G12" i="1" s="1"/>
  <c r="C12" i="1"/>
  <c r="D11" i="1"/>
  <c r="H11" i="1" s="1"/>
  <c r="C11" i="1"/>
  <c r="D10" i="1"/>
  <c r="G10" i="1" s="1"/>
  <c r="C10" i="1"/>
  <c r="D9" i="1"/>
  <c r="H9" i="1" s="1"/>
  <c r="C9" i="1"/>
  <c r="D8" i="1"/>
  <c r="G8" i="1" s="1"/>
  <c r="C8" i="1"/>
  <c r="D7" i="1"/>
  <c r="H7" i="1" s="1"/>
  <c r="C7" i="1"/>
  <c r="D6" i="1"/>
  <c r="H6" i="1" s="1"/>
  <c r="C6" i="1"/>
  <c r="D5" i="1"/>
  <c r="G5" i="1" s="1"/>
  <c r="C5" i="1"/>
  <c r="D4" i="1"/>
  <c r="H4" i="1" s="1"/>
  <c r="C4" i="1"/>
  <c r="E297" i="9" l="1"/>
  <c r="B297" i="9" s="1"/>
  <c r="E287" i="9"/>
  <c r="B287" i="9" s="1"/>
  <c r="E32" i="9"/>
  <c r="B32" i="9" s="1"/>
  <c r="E285" i="9"/>
  <c r="B285" i="9" s="1"/>
  <c r="G1578" i="1"/>
  <c r="H1574" i="1"/>
  <c r="G1571" i="1"/>
  <c r="G1570" i="1"/>
  <c r="G1567" i="1"/>
  <c r="G1562" i="1"/>
  <c r="H1558" i="1"/>
  <c r="G1555" i="1"/>
  <c r="G1554" i="1"/>
  <c r="H1550" i="1"/>
  <c r="G1551" i="1"/>
  <c r="G1546" i="1"/>
  <c r="H1542" i="1"/>
  <c r="D49" i="8"/>
  <c r="C1524" i="1" s="1"/>
  <c r="H1524" i="1" s="1"/>
  <c r="G1539" i="1"/>
  <c r="G1535" i="1"/>
  <c r="G1530" i="1"/>
  <c r="H1534" i="1"/>
  <c r="G1531" i="1"/>
  <c r="H1526" i="1"/>
  <c r="H1523" i="1"/>
  <c r="H1519" i="1"/>
  <c r="G1514" i="1"/>
  <c r="H1511" i="1"/>
  <c r="D24" i="8"/>
  <c r="C1499" i="1" s="1"/>
  <c r="G1499" i="1" s="1"/>
  <c r="G1510" i="1"/>
  <c r="H1507" i="1"/>
  <c r="H1503" i="1"/>
  <c r="G1498" i="1"/>
  <c r="H1495" i="1"/>
  <c r="G1494" i="1"/>
  <c r="D6" i="8"/>
  <c r="C1481" i="1" s="1"/>
  <c r="H1481" i="1" s="1"/>
  <c r="H1491" i="1"/>
  <c r="H1483" i="1"/>
  <c r="H1487" i="1"/>
  <c r="H959" i="1"/>
  <c r="H971" i="1"/>
  <c r="E151" i="9"/>
  <c r="B151" i="9" s="1"/>
  <c r="F267" i="9"/>
  <c r="H955" i="1"/>
  <c r="E159" i="9"/>
  <c r="B159" i="9" s="1"/>
  <c r="H943" i="1"/>
  <c r="F265" i="9"/>
  <c r="H919" i="1"/>
  <c r="H931" i="1"/>
  <c r="E130" i="9"/>
  <c r="B130" i="9" s="1"/>
  <c r="E134" i="9"/>
  <c r="B134" i="9" s="1"/>
  <c r="H915" i="1"/>
  <c r="H935" i="1"/>
  <c r="F259" i="9"/>
  <c r="H887" i="1"/>
  <c r="H899" i="1"/>
  <c r="E113" i="9"/>
  <c r="B113" i="9" s="1"/>
  <c r="F243" i="9"/>
  <c r="H883" i="1"/>
  <c r="H903" i="1"/>
  <c r="H847" i="1"/>
  <c r="H859" i="1"/>
  <c r="H879" i="1"/>
  <c r="E97" i="9"/>
  <c r="B97" i="9" s="1"/>
  <c r="H863" i="1"/>
  <c r="H875" i="1"/>
  <c r="E86" i="9"/>
  <c r="B86" i="9" s="1"/>
  <c r="E90" i="9"/>
  <c r="B90" i="9" s="1"/>
  <c r="E69" i="9"/>
  <c r="B69" i="9" s="1"/>
  <c r="E66" i="9"/>
  <c r="B66" i="9" s="1"/>
  <c r="F225" i="9"/>
  <c r="H746" i="1"/>
  <c r="H738" i="1"/>
  <c r="H722" i="1"/>
  <c r="H734" i="1"/>
  <c r="E49" i="9"/>
  <c r="B49" i="9" s="1"/>
  <c r="H706" i="1"/>
  <c r="E38" i="9"/>
  <c r="H702" i="1"/>
  <c r="H714" i="1"/>
  <c r="F652" i="4"/>
  <c r="E593" i="4"/>
  <c r="D587" i="1" s="1"/>
  <c r="F261" i="9"/>
  <c r="E136" i="9"/>
  <c r="B136" i="9" s="1"/>
  <c r="E129" i="9"/>
  <c r="B129" i="9" s="1"/>
  <c r="E126" i="9"/>
  <c r="B126" i="9" s="1"/>
  <c r="F255" i="9"/>
  <c r="E122" i="9"/>
  <c r="B122" i="9" s="1"/>
  <c r="F253" i="9"/>
  <c r="F249" i="9"/>
  <c r="E515" i="4"/>
  <c r="D509" i="1" s="1"/>
  <c r="E117" i="9"/>
  <c r="B117" i="9" s="1"/>
  <c r="E110" i="9"/>
  <c r="B110" i="9" s="1"/>
  <c r="F247" i="9"/>
  <c r="E109" i="9"/>
  <c r="B109" i="9" s="1"/>
  <c r="E484" i="4"/>
  <c r="D478" i="1" s="1"/>
  <c r="H478" i="1" s="1"/>
  <c r="E105" i="9"/>
  <c r="B105" i="9" s="1"/>
  <c r="E102" i="9"/>
  <c r="B102" i="9" s="1"/>
  <c r="F245" i="9"/>
  <c r="B245" i="9" s="1"/>
  <c r="F241" i="9"/>
  <c r="E101" i="9"/>
  <c r="B101" i="9" s="1"/>
  <c r="F237" i="9"/>
  <c r="F235" i="9"/>
  <c r="E94" i="9"/>
  <c r="B94" i="9" s="1"/>
  <c r="E93" i="9"/>
  <c r="B93" i="9" s="1"/>
  <c r="E85" i="9"/>
  <c r="B85" i="9" s="1"/>
  <c r="E82" i="9"/>
  <c r="B82" i="9" s="1"/>
  <c r="F233" i="9"/>
  <c r="E81" i="9"/>
  <c r="B81" i="9" s="1"/>
  <c r="F231" i="9"/>
  <c r="E78" i="9"/>
  <c r="B78" i="9" s="1"/>
  <c r="F229" i="9"/>
  <c r="F227" i="9"/>
  <c r="B227" i="9" s="1"/>
  <c r="E421" i="4"/>
  <c r="D415" i="1" s="1"/>
  <c r="G415" i="1" s="1"/>
  <c r="D351" i="1"/>
  <c r="E299" i="4"/>
  <c r="D294" i="1" s="1"/>
  <c r="E644" i="4"/>
  <c r="D638" i="1" s="1"/>
  <c r="E643" i="4"/>
  <c r="D637" i="1" s="1"/>
  <c r="G637" i="1" s="1"/>
  <c r="F417" i="4"/>
  <c r="E73" i="9"/>
  <c r="B73" i="9" s="1"/>
  <c r="E263" i="4"/>
  <c r="D259" i="1" s="1"/>
  <c r="G259" i="1" s="1"/>
  <c r="D249" i="1"/>
  <c r="E65" i="9"/>
  <c r="B65" i="9" s="1"/>
  <c r="E62" i="9"/>
  <c r="B62" i="9" s="1"/>
  <c r="E53" i="9"/>
  <c r="B53" i="9" s="1"/>
  <c r="E50" i="9"/>
  <c r="B50" i="9" s="1"/>
  <c r="E82" i="4"/>
  <c r="D78" i="1" s="1"/>
  <c r="E33" i="9"/>
  <c r="B33" i="9" s="1"/>
  <c r="E29" i="9"/>
  <c r="B29" i="9" s="1"/>
  <c r="E27" i="9"/>
  <c r="B27" i="9" s="1"/>
  <c r="E25" i="9"/>
  <c r="B25" i="9" s="1"/>
  <c r="F215" i="9"/>
  <c r="B215" i="9" s="1"/>
  <c r="E363" i="4"/>
  <c r="D358" i="1" s="1"/>
  <c r="E70" i="9"/>
  <c r="B70" i="9" s="1"/>
  <c r="F264" i="4"/>
  <c r="F223" i="9"/>
  <c r="E46" i="9"/>
  <c r="F221" i="9"/>
  <c r="F219" i="9"/>
  <c r="E163" i="4"/>
  <c r="D159" i="1" s="1"/>
  <c r="E41" i="9"/>
  <c r="B41" i="9" s="1"/>
  <c r="F159" i="4"/>
  <c r="E152" i="4"/>
  <c r="D148" i="1" s="1"/>
  <c r="F124" i="4"/>
  <c r="E106" i="4"/>
  <c r="D102" i="1" s="1"/>
  <c r="F83" i="4"/>
  <c r="E7" i="4"/>
  <c r="D3" i="1" s="1"/>
  <c r="F217" i="9"/>
  <c r="B217" i="9" s="1"/>
  <c r="E286" i="9"/>
  <c r="E293" i="9"/>
  <c r="B293" i="9" s="1"/>
  <c r="E292" i="9"/>
  <c r="B292" i="9" s="1"/>
  <c r="G4" i="1"/>
  <c r="G6" i="1"/>
  <c r="G7" i="1"/>
  <c r="G9" i="1"/>
  <c r="G11" i="1"/>
  <c r="G13" i="1"/>
  <c r="G15" i="1"/>
  <c r="G16" i="1"/>
  <c r="G18" i="1"/>
  <c r="G21" i="1"/>
  <c r="G22" i="1"/>
  <c r="G25" i="1"/>
  <c r="G26" i="1"/>
  <c r="G28" i="1"/>
  <c r="G30" i="1"/>
  <c r="G32" i="1"/>
  <c r="G33" i="1"/>
  <c r="G35" i="1"/>
  <c r="G36" i="1"/>
  <c r="G38" i="1"/>
  <c r="G40" i="1"/>
  <c r="G42" i="1"/>
  <c r="G44" i="1"/>
  <c r="G48" i="1"/>
  <c r="G50" i="1"/>
  <c r="G52" i="1"/>
  <c r="G53" i="1"/>
  <c r="G55" i="1"/>
  <c r="G57" i="1"/>
  <c r="G58" i="1"/>
  <c r="G60" i="1"/>
  <c r="G62" i="1"/>
  <c r="G64" i="1"/>
  <c r="G66" i="1"/>
  <c r="G67" i="1"/>
  <c r="G69" i="1"/>
  <c r="G71" i="1"/>
  <c r="G73" i="1"/>
  <c r="G75" i="1"/>
  <c r="G77" i="1"/>
  <c r="G79" i="1"/>
  <c r="G81" i="1"/>
  <c r="G82" i="1"/>
  <c r="G84" i="1"/>
  <c r="H992" i="1"/>
  <c r="G992" i="1"/>
  <c r="I25" i="3"/>
  <c r="D1329" i="1"/>
  <c r="H5" i="1"/>
  <c r="H8" i="1"/>
  <c r="H10" i="1"/>
  <c r="H12" i="1"/>
  <c r="H14" i="1"/>
  <c r="H17" i="1"/>
  <c r="H19" i="1"/>
  <c r="H20" i="1"/>
  <c r="H23" i="1"/>
  <c r="H24" i="1"/>
  <c r="H27" i="1"/>
  <c r="H29" i="1"/>
  <c r="H31" i="1"/>
  <c r="H34" i="1"/>
  <c r="H37" i="1"/>
  <c r="H39" i="1"/>
  <c r="H41" i="1"/>
  <c r="H43" i="1"/>
  <c r="H45" i="1"/>
  <c r="H47" i="1"/>
  <c r="H49" i="1"/>
  <c r="H51" i="1"/>
  <c r="H54" i="1"/>
  <c r="H56" i="1"/>
  <c r="H59" i="1"/>
  <c r="H61" i="1"/>
  <c r="H63" i="1"/>
  <c r="H65" i="1"/>
  <c r="H68" i="1"/>
  <c r="H70" i="1"/>
  <c r="H72" i="1"/>
  <c r="H74" i="1"/>
  <c r="H76" i="1"/>
  <c r="H80" i="1"/>
  <c r="H83" i="1"/>
  <c r="H86" i="1"/>
  <c r="G86" i="1"/>
  <c r="H88" i="1"/>
  <c r="G88" i="1"/>
  <c r="H90" i="1"/>
  <c r="G90" i="1"/>
  <c r="H92" i="1"/>
  <c r="G92" i="1"/>
  <c r="H94" i="1"/>
  <c r="G94" i="1"/>
  <c r="H96" i="1"/>
  <c r="G96" i="1"/>
  <c r="H98" i="1"/>
  <c r="G98" i="1"/>
  <c r="H100" i="1"/>
  <c r="G100" i="1"/>
  <c r="H104" i="1"/>
  <c r="G104" i="1"/>
  <c r="H106" i="1"/>
  <c r="G106" i="1"/>
  <c r="H108" i="1"/>
  <c r="G108" i="1"/>
  <c r="H110" i="1"/>
  <c r="G110" i="1"/>
  <c r="H112" i="1"/>
  <c r="G112" i="1"/>
  <c r="H114" i="1"/>
  <c r="G114" i="1"/>
  <c r="H116" i="1"/>
  <c r="G116" i="1"/>
  <c r="H118" i="1"/>
  <c r="G118" i="1"/>
  <c r="H120" i="1"/>
  <c r="G120"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2" i="1"/>
  <c r="G632" i="1"/>
  <c r="H638" i="1"/>
  <c r="G638"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5" i="1"/>
  <c r="G695" i="1"/>
  <c r="H700" i="1"/>
  <c r="G700" i="1"/>
  <c r="H703" i="1"/>
  <c r="G703" i="1"/>
  <c r="H708" i="1"/>
  <c r="G708" i="1"/>
  <c r="H711" i="1"/>
  <c r="G711" i="1"/>
  <c r="H716" i="1"/>
  <c r="G716" i="1"/>
  <c r="H719" i="1"/>
  <c r="G719" i="1"/>
  <c r="H724" i="1"/>
  <c r="G724" i="1"/>
  <c r="H727" i="1"/>
  <c r="G727" i="1"/>
  <c r="H732" i="1"/>
  <c r="G732" i="1"/>
  <c r="H735" i="1"/>
  <c r="G735" i="1"/>
  <c r="H740" i="1"/>
  <c r="G740" i="1"/>
  <c r="H743" i="1"/>
  <c r="G743" i="1"/>
  <c r="H748" i="1"/>
  <c r="G748" i="1"/>
  <c r="H751" i="1"/>
  <c r="G751"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9" i="1"/>
  <c r="G849" i="1"/>
  <c r="H852" i="1"/>
  <c r="G852" i="1"/>
  <c r="H857" i="1"/>
  <c r="G857" i="1"/>
  <c r="H860" i="1"/>
  <c r="G860" i="1"/>
  <c r="H865" i="1"/>
  <c r="G865" i="1"/>
  <c r="H868" i="1"/>
  <c r="G868" i="1"/>
  <c r="H873" i="1"/>
  <c r="G873" i="1"/>
  <c r="H876" i="1"/>
  <c r="G876" i="1"/>
  <c r="H881" i="1"/>
  <c r="G881" i="1"/>
  <c r="H884" i="1"/>
  <c r="G884" i="1"/>
  <c r="H889" i="1"/>
  <c r="G889" i="1"/>
  <c r="H892" i="1"/>
  <c r="G892" i="1"/>
  <c r="H897" i="1"/>
  <c r="G897" i="1"/>
  <c r="H900" i="1"/>
  <c r="G900" i="1"/>
  <c r="H905" i="1"/>
  <c r="G905" i="1"/>
  <c r="H908" i="1"/>
  <c r="G908" i="1"/>
  <c r="H913" i="1"/>
  <c r="G913" i="1"/>
  <c r="H916" i="1"/>
  <c r="G916" i="1"/>
  <c r="H921" i="1"/>
  <c r="G921" i="1"/>
  <c r="H924" i="1"/>
  <c r="G924" i="1"/>
  <c r="H929" i="1"/>
  <c r="G929" i="1"/>
  <c r="H932" i="1"/>
  <c r="G932" i="1"/>
  <c r="H937" i="1"/>
  <c r="G937" i="1"/>
  <c r="H940" i="1"/>
  <c r="G940" i="1"/>
  <c r="H945" i="1"/>
  <c r="G945" i="1"/>
  <c r="H948" i="1"/>
  <c r="G948" i="1"/>
  <c r="H953" i="1"/>
  <c r="G953" i="1"/>
  <c r="H956" i="1"/>
  <c r="G956" i="1"/>
  <c r="H961" i="1"/>
  <c r="G961" i="1"/>
  <c r="H964" i="1"/>
  <c r="G964" i="1"/>
  <c r="H969" i="1"/>
  <c r="G969" i="1"/>
  <c r="H972" i="1"/>
  <c r="G972" i="1"/>
  <c r="H977" i="1"/>
  <c r="G977" i="1"/>
  <c r="H980" i="1"/>
  <c r="G980" i="1"/>
  <c r="H1013" i="1"/>
  <c r="G1013" i="1"/>
  <c r="H1016" i="1"/>
  <c r="G1016" i="1"/>
  <c r="H1123" i="1"/>
  <c r="G1123" i="1"/>
  <c r="H1405" i="1"/>
  <c r="G1405" i="1"/>
  <c r="F153" i="4"/>
  <c r="D152" i="4"/>
  <c r="H1021" i="1"/>
  <c r="G1021" i="1"/>
  <c r="F245" i="5"/>
  <c r="C1222" i="1"/>
  <c r="E5" i="7"/>
  <c r="D1437" i="1"/>
  <c r="H85" i="1"/>
  <c r="H1005" i="1"/>
  <c r="G1005" i="1"/>
  <c r="H1008" i="1"/>
  <c r="G1008" i="1"/>
  <c r="H1063"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7" i="1"/>
  <c r="G137" i="1"/>
  <c r="H139" i="1"/>
  <c r="G139" i="1"/>
  <c r="H141" i="1"/>
  <c r="G141" i="1"/>
  <c r="H143" i="1"/>
  <c r="G143" i="1"/>
  <c r="H145" i="1"/>
  <c r="G145"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59"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5" i="1"/>
  <c r="G405" i="1"/>
  <c r="H411" i="1"/>
  <c r="G411" i="1"/>
  <c r="H413" i="1"/>
  <c r="G413" i="1"/>
  <c r="H415"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6" i="1"/>
  <c r="G696" i="1"/>
  <c r="H699" i="1"/>
  <c r="G699" i="1"/>
  <c r="H704" i="1"/>
  <c r="G704" i="1"/>
  <c r="H707" i="1"/>
  <c r="G707" i="1"/>
  <c r="H712" i="1"/>
  <c r="G712" i="1"/>
  <c r="H715" i="1"/>
  <c r="G715" i="1"/>
  <c r="H720" i="1"/>
  <c r="G720" i="1"/>
  <c r="H723" i="1"/>
  <c r="G723" i="1"/>
  <c r="H728" i="1"/>
  <c r="G728" i="1"/>
  <c r="H731" i="1"/>
  <c r="G731" i="1"/>
  <c r="H736" i="1"/>
  <c r="G736" i="1"/>
  <c r="H739" i="1"/>
  <c r="G739" i="1"/>
  <c r="H744" i="1"/>
  <c r="G744" i="1"/>
  <c r="H747" i="1"/>
  <c r="G747" i="1"/>
  <c r="H752" i="1"/>
  <c r="G752" i="1"/>
  <c r="H755" i="1"/>
  <c r="G755" i="1"/>
  <c r="H988" i="1"/>
  <c r="G988" i="1"/>
  <c r="H997" i="1"/>
  <c r="G997" i="1"/>
  <c r="H1000" i="1"/>
  <c r="G1000" i="1"/>
  <c r="H989" i="1"/>
  <c r="G989" i="1"/>
  <c r="H1115" i="1"/>
  <c r="G1115" i="1"/>
  <c r="H1118" i="1"/>
  <c r="G1118" i="1"/>
  <c r="H1163" i="1"/>
  <c r="G1163" i="1"/>
  <c r="H1165" i="1"/>
  <c r="G1165" i="1"/>
  <c r="H1167" i="1"/>
  <c r="G1167"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693" i="1"/>
  <c r="H697" i="1"/>
  <c r="H701" i="1"/>
  <c r="H705" i="1"/>
  <c r="H709" i="1"/>
  <c r="H713" i="1"/>
  <c r="H717" i="1"/>
  <c r="H721" i="1"/>
  <c r="H725" i="1"/>
  <c r="H729" i="1"/>
  <c r="H733" i="1"/>
  <c r="H737" i="1"/>
  <c r="H741" i="1"/>
  <c r="H745" i="1"/>
  <c r="H749" i="1"/>
  <c r="H753"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8" i="1"/>
  <c r="G848" i="1"/>
  <c r="H853" i="1"/>
  <c r="G853" i="1"/>
  <c r="H856" i="1"/>
  <c r="G856" i="1"/>
  <c r="H861" i="1"/>
  <c r="G861" i="1"/>
  <c r="H864" i="1"/>
  <c r="G864" i="1"/>
  <c r="H869" i="1"/>
  <c r="G869" i="1"/>
  <c r="H872" i="1"/>
  <c r="G872" i="1"/>
  <c r="H877" i="1"/>
  <c r="G877" i="1"/>
  <c r="H880" i="1"/>
  <c r="G880" i="1"/>
  <c r="H885" i="1"/>
  <c r="G885" i="1"/>
  <c r="H888" i="1"/>
  <c r="G888" i="1"/>
  <c r="H893" i="1"/>
  <c r="G893" i="1"/>
  <c r="H896" i="1"/>
  <c r="G896" i="1"/>
  <c r="H901" i="1"/>
  <c r="G901" i="1"/>
  <c r="H904" i="1"/>
  <c r="G904" i="1"/>
  <c r="H909" i="1"/>
  <c r="G909" i="1"/>
  <c r="H912" i="1"/>
  <c r="G912" i="1"/>
  <c r="H917" i="1"/>
  <c r="G917" i="1"/>
  <c r="H920" i="1"/>
  <c r="G920" i="1"/>
  <c r="H925" i="1"/>
  <c r="G925" i="1"/>
  <c r="H928" i="1"/>
  <c r="G928" i="1"/>
  <c r="H933" i="1"/>
  <c r="G933" i="1"/>
  <c r="H936" i="1"/>
  <c r="G936" i="1"/>
  <c r="H941" i="1"/>
  <c r="G941" i="1"/>
  <c r="H944" i="1"/>
  <c r="G944" i="1"/>
  <c r="H949" i="1"/>
  <c r="G949" i="1"/>
  <c r="H952" i="1"/>
  <c r="G952" i="1"/>
  <c r="H957" i="1"/>
  <c r="G957" i="1"/>
  <c r="H960" i="1"/>
  <c r="G960" i="1"/>
  <c r="H965" i="1"/>
  <c r="G965" i="1"/>
  <c r="H968" i="1"/>
  <c r="G968" i="1"/>
  <c r="H973" i="1"/>
  <c r="G973" i="1"/>
  <c r="H976" i="1"/>
  <c r="G976" i="1"/>
  <c r="H981" i="1"/>
  <c r="G981" i="1"/>
  <c r="H993" i="1"/>
  <c r="G993" i="1"/>
  <c r="H996" i="1"/>
  <c r="G996" i="1"/>
  <c r="H1001" i="1"/>
  <c r="G1001" i="1"/>
  <c r="H1004" i="1"/>
  <c r="G1004" i="1"/>
  <c r="H1009" i="1"/>
  <c r="G1009" i="1"/>
  <c r="H1012" i="1"/>
  <c r="G1012" i="1"/>
  <c r="H1017" i="1"/>
  <c r="G1017" i="1"/>
  <c r="H1020" i="1"/>
  <c r="G1020" i="1"/>
  <c r="H1025" i="1"/>
  <c r="H1033" i="1"/>
  <c r="H1041" i="1"/>
  <c r="H1048" i="1"/>
  <c r="H1155" i="1"/>
  <c r="G1155" i="1"/>
  <c r="H1158" i="1"/>
  <c r="G1158" i="1"/>
  <c r="H1437" i="1"/>
  <c r="G1437" i="1"/>
  <c r="H1107" i="1"/>
  <c r="G1107" i="1"/>
  <c r="H1110" i="1"/>
  <c r="G1110" i="1"/>
  <c r="H1127" i="1"/>
  <c r="G1127" i="1"/>
  <c r="H1130" i="1"/>
  <c r="G1130" i="1"/>
  <c r="H1135" i="1"/>
  <c r="G1135" i="1"/>
  <c r="H1138" i="1"/>
  <c r="G1138" i="1"/>
  <c r="H1143" i="1"/>
  <c r="G1143" i="1"/>
  <c r="H1146" i="1"/>
  <c r="G1146" i="1"/>
  <c r="H1151" i="1"/>
  <c r="G1151" i="1"/>
  <c r="H1397" i="1"/>
  <c r="G1397" i="1"/>
  <c r="H1400" i="1"/>
  <c r="G1400" i="1"/>
  <c r="H1484" i="1"/>
  <c r="G1484" i="1"/>
  <c r="H1500" i="1"/>
  <c r="G1500" i="1"/>
  <c r="H1516" i="1"/>
  <c r="G1516" i="1"/>
  <c r="G1528" i="1"/>
  <c r="H1528" i="1"/>
  <c r="G1544" i="1"/>
  <c r="H1544" i="1"/>
  <c r="G1560" i="1"/>
  <c r="H1560" i="1"/>
  <c r="G1576" i="1"/>
  <c r="H1576"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4" i="1"/>
  <c r="H998" i="1"/>
  <c r="H1002" i="1"/>
  <c r="H1006" i="1"/>
  <c r="H1010" i="1"/>
  <c r="H1014" i="1"/>
  <c r="H1018" i="1"/>
  <c r="H1022" i="1"/>
  <c r="H1026" i="1"/>
  <c r="H1030" i="1"/>
  <c r="H1034" i="1"/>
  <c r="H1038" i="1"/>
  <c r="H1042" i="1"/>
  <c r="H1049" i="1"/>
  <c r="H1053" i="1"/>
  <c r="H1060" i="1"/>
  <c r="H1064" i="1"/>
  <c r="H1067" i="1"/>
  <c r="H1071" i="1"/>
  <c r="H1075" i="1"/>
  <c r="H1079" i="1"/>
  <c r="H1083" i="1"/>
  <c r="H1087" i="1"/>
  <c r="H1091" i="1"/>
  <c r="H1095" i="1"/>
  <c r="H1099" i="1"/>
  <c r="H1103" i="1"/>
  <c r="H1114" i="1"/>
  <c r="G1114" i="1"/>
  <c r="H1119" i="1"/>
  <c r="G1119" i="1"/>
  <c r="H1122" i="1"/>
  <c r="G1122" i="1"/>
  <c r="H1154" i="1"/>
  <c r="G1154" i="1"/>
  <c r="H1159" i="1"/>
  <c r="G1159" i="1"/>
  <c r="H1162" i="1"/>
  <c r="G1162"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2" i="1"/>
  <c r="G1392" i="1"/>
  <c r="H1421" i="1"/>
  <c r="G1421" i="1"/>
  <c r="H1425" i="1"/>
  <c r="G1425" i="1"/>
  <c r="H1428" i="1"/>
  <c r="G1428" i="1"/>
  <c r="H1433" i="1"/>
  <c r="G1433" i="1"/>
  <c r="G1456" i="1"/>
  <c r="I1456" i="1" s="1"/>
  <c r="J1456" i="1"/>
  <c r="H1456" i="1"/>
  <c r="G1458" i="1"/>
  <c r="I1458" i="1" s="1"/>
  <c r="J1458" i="1"/>
  <c r="H1458" i="1"/>
  <c r="G1460" i="1"/>
  <c r="J1460" i="1"/>
  <c r="H1460" i="1"/>
  <c r="H1468" i="1"/>
  <c r="J1468" i="1"/>
  <c r="G1468" i="1"/>
  <c r="I1468" i="1" s="1"/>
  <c r="G1476" i="1"/>
  <c r="I1476" i="1" s="1"/>
  <c r="J1476" i="1"/>
  <c r="H1476" i="1"/>
  <c r="G1478" i="1"/>
  <c r="I1478" i="1" s="1"/>
  <c r="J1478" i="1"/>
  <c r="H1478" i="1"/>
  <c r="H1480" i="1"/>
  <c r="G1480" i="1"/>
  <c r="H1496" i="1"/>
  <c r="G1496" i="1"/>
  <c r="H1512" i="1"/>
  <c r="G1512" i="1"/>
  <c r="H1086" i="1"/>
  <c r="H1090" i="1"/>
  <c r="H1094" i="1"/>
  <c r="H1098" i="1"/>
  <c r="H1102" i="1"/>
  <c r="H1106" i="1"/>
  <c r="G1106" i="1"/>
  <c r="H1111" i="1"/>
  <c r="G1111" i="1"/>
  <c r="H1126" i="1"/>
  <c r="G1126" i="1"/>
  <c r="H1131" i="1"/>
  <c r="G1131" i="1"/>
  <c r="H1134" i="1"/>
  <c r="G1134" i="1"/>
  <c r="H1139" i="1"/>
  <c r="G1139" i="1"/>
  <c r="H1142" i="1"/>
  <c r="G1142" i="1"/>
  <c r="H1147" i="1"/>
  <c r="G1147" i="1"/>
  <c r="H1150" i="1"/>
  <c r="G1150" i="1"/>
  <c r="H1215" i="1"/>
  <c r="G1215" i="1"/>
  <c r="H1217" i="1"/>
  <c r="G1217" i="1"/>
  <c r="H1219" i="1"/>
  <c r="G1219" i="1"/>
  <c r="H1221" i="1"/>
  <c r="G1221" i="1"/>
  <c r="H1413" i="1"/>
  <c r="G1413" i="1"/>
  <c r="H1416" i="1"/>
  <c r="G1416" i="1"/>
  <c r="H1462" i="1"/>
  <c r="J1462" i="1"/>
  <c r="G1462" i="1"/>
  <c r="H1105" i="1"/>
  <c r="H1109" i="1"/>
  <c r="H1113" i="1"/>
  <c r="H1117" i="1"/>
  <c r="H1121" i="1"/>
  <c r="H1125" i="1"/>
  <c r="H1129" i="1"/>
  <c r="H1133" i="1"/>
  <c r="H1137" i="1"/>
  <c r="H1141" i="1"/>
  <c r="H1145" i="1"/>
  <c r="H1149" i="1"/>
  <c r="H1157" i="1"/>
  <c r="H1161"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3" i="1"/>
  <c r="G1393" i="1"/>
  <c r="H1396" i="1"/>
  <c r="G1396" i="1"/>
  <c r="H1401" i="1"/>
  <c r="G1401" i="1"/>
  <c r="H1404" i="1"/>
  <c r="G1404" i="1"/>
  <c r="H1409" i="1"/>
  <c r="G1409" i="1"/>
  <c r="H1412" i="1"/>
  <c r="G1412" i="1"/>
  <c r="H1417" i="1"/>
  <c r="G1417" i="1"/>
  <c r="H1420" i="1"/>
  <c r="G1420" i="1"/>
  <c r="H1464" i="1"/>
  <c r="J1464" i="1"/>
  <c r="G1464" i="1"/>
  <c r="H1492" i="1"/>
  <c r="G1492" i="1"/>
  <c r="H1508" i="1"/>
  <c r="G1508" i="1"/>
  <c r="H1520" i="1"/>
  <c r="G1520" i="1"/>
  <c r="G1536" i="1"/>
  <c r="H1536" i="1"/>
  <c r="G1552" i="1"/>
  <c r="H1552" i="1"/>
  <c r="G1568" i="1"/>
  <c r="H1568" i="1"/>
  <c r="E133" i="4"/>
  <c r="D129" i="1" s="1"/>
  <c r="H129" i="1" s="1"/>
  <c r="F134" i="4"/>
  <c r="F529" i="4"/>
  <c r="H1104" i="1"/>
  <c r="H1108" i="1"/>
  <c r="H1116" i="1"/>
  <c r="H1120" i="1"/>
  <c r="H1128" i="1"/>
  <c r="H1132" i="1"/>
  <c r="H1136" i="1"/>
  <c r="H1140" i="1"/>
  <c r="H1144" i="1"/>
  <c r="H1148" i="1"/>
  <c r="H1156" i="1"/>
  <c r="H1160" i="1"/>
  <c r="H1424" i="1"/>
  <c r="G1424" i="1"/>
  <c r="H1429" i="1"/>
  <c r="G1429" i="1"/>
  <c r="H1432" i="1"/>
  <c r="G1432" i="1"/>
  <c r="H1466" i="1"/>
  <c r="J1466" i="1"/>
  <c r="G1466" i="1"/>
  <c r="I1466" i="1" s="1"/>
  <c r="H1488" i="1"/>
  <c r="G1488" i="1"/>
  <c r="H1504" i="1"/>
  <c r="G1504" i="1"/>
  <c r="G1471" i="1"/>
  <c r="J1471" i="1"/>
  <c r="G1473" i="1"/>
  <c r="J1473" i="1"/>
  <c r="D7" i="4"/>
  <c r="F8" i="4"/>
  <c r="F91" i="4"/>
  <c r="D82" i="4"/>
  <c r="F197" i="4"/>
  <c r="D196" i="4"/>
  <c r="F331" i="4"/>
  <c r="D311" i="4"/>
  <c r="F420" i="4"/>
  <c r="H1423" i="1"/>
  <c r="J1439" i="1"/>
  <c r="G1446" i="1"/>
  <c r="I1446" i="1" s="1"/>
  <c r="J1446" i="1"/>
  <c r="G1448" i="1"/>
  <c r="I1448" i="1" s="1"/>
  <c r="J1448" i="1"/>
  <c r="G1450" i="1"/>
  <c r="I1450" i="1" s="1"/>
  <c r="J1450" i="1"/>
  <c r="G1452" i="1"/>
  <c r="I1452" i="1" s="1"/>
  <c r="J1452" i="1"/>
  <c r="G1455" i="1"/>
  <c r="I1455" i="1" s="1"/>
  <c r="G1457" i="1"/>
  <c r="I1457" i="1" s="1"/>
  <c r="G1459" i="1"/>
  <c r="I1459" i="1" s="1"/>
  <c r="G1461" i="1"/>
  <c r="G1477" i="1"/>
  <c r="I1477" i="1" s="1"/>
  <c r="G1479" i="1"/>
  <c r="I1479" i="1" s="1"/>
  <c r="G1485" i="1"/>
  <c r="G1489" i="1"/>
  <c r="G1493" i="1"/>
  <c r="G1497" i="1"/>
  <c r="G1501" i="1"/>
  <c r="G1505" i="1"/>
  <c r="G1509" i="1"/>
  <c r="G1513" i="1"/>
  <c r="G1521" i="1"/>
  <c r="G1525" i="1"/>
  <c r="G1533" i="1"/>
  <c r="G1541" i="1"/>
  <c r="G1549" i="1"/>
  <c r="G1557" i="1"/>
  <c r="G1565" i="1"/>
  <c r="G1573" i="1"/>
  <c r="E50" i="4"/>
  <c r="D46" i="1" s="1"/>
  <c r="F112" i="4"/>
  <c r="D106" i="4"/>
  <c r="E224" i="4"/>
  <c r="D220" i="1" s="1"/>
  <c r="F228" i="4"/>
  <c r="D224" i="4"/>
  <c r="E311" i="4"/>
  <c r="D306" i="1" s="1"/>
  <c r="F364" i="4"/>
  <c r="F594" i="4"/>
  <c r="D593" i="4"/>
  <c r="G143" i="9"/>
  <c r="E143" i="9" s="1"/>
  <c r="B143" i="9" s="1"/>
  <c r="F603" i="4"/>
  <c r="H1390" i="1"/>
  <c r="H1394" i="1"/>
  <c r="H1398" i="1"/>
  <c r="H1402" i="1"/>
  <c r="H1406" i="1"/>
  <c r="H1410" i="1"/>
  <c r="H1414" i="1"/>
  <c r="H1418" i="1"/>
  <c r="H1422" i="1"/>
  <c r="H1426" i="1"/>
  <c r="H1430" i="1"/>
  <c r="H1434" i="1"/>
  <c r="H1438" i="1"/>
  <c r="H1441" i="1"/>
  <c r="G1441" i="1"/>
  <c r="I1441" i="1" s="1"/>
  <c r="H1443" i="1"/>
  <c r="G1443" i="1"/>
  <c r="I1443" i="1" s="1"/>
  <c r="H1445" i="1"/>
  <c r="G1445" i="1"/>
  <c r="G1454" i="1"/>
  <c r="J1455" i="1"/>
  <c r="J1457" i="1"/>
  <c r="J1459" i="1"/>
  <c r="G1463" i="1"/>
  <c r="I1463" i="1" s="1"/>
  <c r="J1463" i="1"/>
  <c r="G1465" i="1"/>
  <c r="I1465" i="1" s="1"/>
  <c r="J1465" i="1"/>
  <c r="G1467" i="1"/>
  <c r="I1467" i="1" s="1"/>
  <c r="J1467" i="1"/>
  <c r="H1471" i="1"/>
  <c r="G1472" i="1"/>
  <c r="I1472" i="1" s="1"/>
  <c r="H1473" i="1"/>
  <c r="G1474" i="1"/>
  <c r="I1474" i="1" s="1"/>
  <c r="H1475" i="1"/>
  <c r="J1477" i="1"/>
  <c r="J1479" i="1"/>
  <c r="D139" i="4"/>
  <c r="F140" i="4"/>
  <c r="F216" i="4"/>
  <c r="D215" i="4"/>
  <c r="F300" i="4"/>
  <c r="D299" i="4"/>
  <c r="E351" i="4"/>
  <c r="D363" i="4"/>
  <c r="F581" i="4"/>
  <c r="D580" i="4"/>
  <c r="E6" i="5"/>
  <c r="I20" i="3"/>
  <c r="F125" i="4"/>
  <c r="D163" i="4"/>
  <c r="E196" i="4"/>
  <c r="D192" i="1" s="1"/>
  <c r="E529" i="4"/>
  <c r="D567" i="4"/>
  <c r="D528" i="4" s="1"/>
  <c r="E580" i="4"/>
  <c r="D574" i="1" s="1"/>
  <c r="H307" i="9"/>
  <c r="E307" i="9" s="1"/>
  <c r="B307" i="9" s="1"/>
  <c r="E176" i="5"/>
  <c r="G309" i="9"/>
  <c r="E309" i="9" s="1"/>
  <c r="B309" i="9" s="1"/>
  <c r="F190" i="5"/>
  <c r="I24" i="3"/>
  <c r="E141" i="6"/>
  <c r="G1529" i="1"/>
  <c r="H1532" i="1"/>
  <c r="G1537" i="1"/>
  <c r="H1540" i="1"/>
  <c r="G1545" i="1"/>
  <c r="H1548" i="1"/>
  <c r="G1553" i="1"/>
  <c r="H1556" i="1"/>
  <c r="G1561" i="1"/>
  <c r="H1564" i="1"/>
  <c r="G1569" i="1"/>
  <c r="H1572" i="1"/>
  <c r="G1577" i="1"/>
  <c r="H1580" i="1"/>
  <c r="F188" i="4"/>
  <c r="F352" i="4"/>
  <c r="D351" i="4"/>
  <c r="F383" i="4"/>
  <c r="E459" i="4"/>
  <c r="D453" i="1" s="1"/>
  <c r="H453" i="1" s="1"/>
  <c r="F644" i="4"/>
  <c r="D237" i="5"/>
  <c r="F238" i="5"/>
  <c r="F5" i="6"/>
  <c r="G315" i="9"/>
  <c r="E315" i="9" s="1"/>
  <c r="E310" i="9"/>
  <c r="B310" i="9" s="1"/>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212" i="9"/>
  <c r="E212" i="9" s="1"/>
  <c r="B212" i="9" s="1"/>
  <c r="G208" i="9"/>
  <c r="E208" i="9" s="1"/>
  <c r="B208" i="9" s="1"/>
  <c r="G204" i="9"/>
  <c r="E204" i="9" s="1"/>
  <c r="B204" i="9" s="1"/>
  <c r="G200" i="9"/>
  <c r="E200" i="9" s="1"/>
  <c r="B200" i="9" s="1"/>
  <c r="G196" i="9"/>
  <c r="E196" i="9" s="1"/>
  <c r="B196" i="9" s="1"/>
  <c r="L192" i="9"/>
  <c r="F192" i="9" s="1"/>
  <c r="G165" i="9"/>
  <c r="G164" i="9"/>
  <c r="E164" i="9" s="1"/>
  <c r="B164" i="9" s="1"/>
  <c r="G163" i="9"/>
  <c r="E163" i="9" s="1"/>
  <c r="B163" i="9" s="1"/>
  <c r="G162" i="9"/>
  <c r="E162" i="9" s="1"/>
  <c r="B162" i="9" s="1"/>
  <c r="G161" i="9"/>
  <c r="E161" i="9" s="1"/>
  <c r="B161" i="9" s="1"/>
  <c r="L213" i="9"/>
  <c r="G211" i="9"/>
  <c r="E211" i="9" s="1"/>
  <c r="B211" i="9" s="1"/>
  <c r="G203" i="9"/>
  <c r="E203" i="9" s="1"/>
  <c r="B203" i="9" s="1"/>
  <c r="G195" i="9"/>
  <c r="E195" i="9" s="1"/>
  <c r="B195" i="9" s="1"/>
  <c r="G182" i="9"/>
  <c r="E182" i="9" s="1"/>
  <c r="B182" i="9" s="1"/>
  <c r="G178" i="9"/>
  <c r="E178" i="9" s="1"/>
  <c r="B178" i="9" s="1"/>
  <c r="G174" i="9"/>
  <c r="E174" i="9" s="1"/>
  <c r="B174" i="9" s="1"/>
  <c r="G170" i="9"/>
  <c r="E170" i="9" s="1"/>
  <c r="B170" i="9" s="1"/>
  <c r="H166" i="9"/>
  <c r="G209" i="9"/>
  <c r="E209" i="9" s="1"/>
  <c r="B209" i="9" s="1"/>
  <c r="G206" i="9"/>
  <c r="E206" i="9" s="1"/>
  <c r="B206" i="9" s="1"/>
  <c r="G201" i="9"/>
  <c r="E201" i="9" s="1"/>
  <c r="B201" i="9" s="1"/>
  <c r="G198" i="9"/>
  <c r="E198" i="9" s="1"/>
  <c r="B198" i="9" s="1"/>
  <c r="G193" i="9"/>
  <c r="E193" i="9" s="1"/>
  <c r="B193" i="9" s="1"/>
  <c r="G183" i="9"/>
  <c r="E183" i="9" s="1"/>
  <c r="B183" i="9" s="1"/>
  <c r="G179" i="9"/>
  <c r="E179" i="9" s="1"/>
  <c r="B179" i="9" s="1"/>
  <c r="G175" i="9"/>
  <c r="E175" i="9" s="1"/>
  <c r="B175" i="9" s="1"/>
  <c r="G171" i="9"/>
  <c r="E171" i="9" s="1"/>
  <c r="B171" i="9" s="1"/>
  <c r="G167" i="9"/>
  <c r="E167" i="9" s="1"/>
  <c r="B167" i="9" s="1"/>
  <c r="G166" i="9"/>
  <c r="H165" i="9"/>
  <c r="G207" i="9"/>
  <c r="E207" i="9" s="1"/>
  <c r="B207" i="9" s="1"/>
  <c r="G199" i="9"/>
  <c r="E199" i="9" s="1"/>
  <c r="B199" i="9" s="1"/>
  <c r="G184" i="9"/>
  <c r="E184" i="9" s="1"/>
  <c r="B184" i="9" s="1"/>
  <c r="G180" i="9"/>
  <c r="E180" i="9" s="1"/>
  <c r="B180" i="9" s="1"/>
  <c r="G176" i="9"/>
  <c r="E176" i="9" s="1"/>
  <c r="B176" i="9" s="1"/>
  <c r="G172" i="9"/>
  <c r="E172" i="9" s="1"/>
  <c r="B172" i="9" s="1"/>
  <c r="G168" i="9"/>
  <c r="E168" i="9" s="1"/>
  <c r="B168" i="9" s="1"/>
  <c r="G210" i="9"/>
  <c r="E210" i="9" s="1"/>
  <c r="B210" i="9" s="1"/>
  <c r="G205" i="9"/>
  <c r="E205" i="9" s="1"/>
  <c r="B205" i="9" s="1"/>
  <c r="G202" i="9"/>
  <c r="E202" i="9" s="1"/>
  <c r="B202" i="9" s="1"/>
  <c r="G197" i="9"/>
  <c r="E197" i="9" s="1"/>
  <c r="B197" i="9" s="1"/>
  <c r="G194" i="9"/>
  <c r="E194" i="9" s="1"/>
  <c r="B194" i="9" s="1"/>
  <c r="G185" i="9"/>
  <c r="E185" i="9" s="1"/>
  <c r="B185" i="9" s="1"/>
  <c r="G181" i="9"/>
  <c r="E181" i="9" s="1"/>
  <c r="B181" i="9" s="1"/>
  <c r="G177" i="9"/>
  <c r="E177" i="9" s="1"/>
  <c r="B177" i="9" s="1"/>
  <c r="G173" i="9"/>
  <c r="E173" i="9" s="1"/>
  <c r="B173" i="9" s="1"/>
  <c r="G169" i="9"/>
  <c r="E169" i="9" s="1"/>
  <c r="B169" i="9" s="1"/>
  <c r="D12" i="5"/>
  <c r="D68" i="5"/>
  <c r="D78" i="5"/>
  <c r="D134" i="5"/>
  <c r="D114" i="6"/>
  <c r="B22" i="9"/>
  <c r="B30" i="9"/>
  <c r="B38" i="9"/>
  <c r="B46" i="9"/>
  <c r="B54" i="9"/>
  <c r="D87" i="5"/>
  <c r="F149" i="5"/>
  <c r="D176" i="5"/>
  <c r="F206" i="5"/>
  <c r="F250" i="5"/>
  <c r="D146" i="5"/>
  <c r="I10" i="9"/>
  <c r="B23" i="9"/>
  <c r="E139" i="9"/>
  <c r="B139" i="9" s="1"/>
  <c r="E147" i="9"/>
  <c r="B147" i="9" s="1"/>
  <c r="E155" i="9"/>
  <c r="B155" i="9" s="1"/>
  <c r="B298" i="9"/>
  <c r="B219" i="9"/>
  <c r="B221" i="9"/>
  <c r="B223" i="9"/>
  <c r="B225" i="9"/>
  <c r="B229" i="9"/>
  <c r="B231" i="9"/>
  <c r="B233" i="9"/>
  <c r="B235" i="9"/>
  <c r="B237" i="9"/>
  <c r="B239" i="9"/>
  <c r="B241" i="9"/>
  <c r="B243" i="9"/>
  <c r="B247" i="9"/>
  <c r="B249" i="9"/>
  <c r="B251" i="9"/>
  <c r="B253" i="9"/>
  <c r="B255" i="9"/>
  <c r="B257" i="9"/>
  <c r="B259" i="9"/>
  <c r="B261" i="9"/>
  <c r="B263" i="9"/>
  <c r="B265" i="9"/>
  <c r="B267" i="9"/>
  <c r="B269" i="9"/>
  <c r="B271" i="9"/>
  <c r="B281" i="9"/>
  <c r="B286" i="9"/>
  <c r="H637" i="1" l="1"/>
  <c r="G1524" i="1"/>
  <c r="D43" i="8"/>
  <c r="C1518" i="1" s="1"/>
  <c r="H1499" i="1"/>
  <c r="D42" i="8"/>
  <c r="G312" i="9" s="1"/>
  <c r="E312" i="9" s="1"/>
  <c r="B312" i="9" s="1"/>
  <c r="G1481" i="1"/>
  <c r="H19" i="9"/>
  <c r="E19" i="9" s="1"/>
  <c r="B19" i="9" s="1"/>
  <c r="F213" i="9"/>
  <c r="B213" i="9" s="1"/>
  <c r="G478" i="1"/>
  <c r="E298" i="4"/>
  <c r="D293" i="1" s="1"/>
  <c r="F263" i="4"/>
  <c r="F528" i="4"/>
  <c r="D636" i="4"/>
  <c r="C522" i="1"/>
  <c r="D635" i="4"/>
  <c r="E166" i="9"/>
  <c r="B166" i="9" s="1"/>
  <c r="B192" i="9"/>
  <c r="F224" i="4"/>
  <c r="C220" i="1"/>
  <c r="F196" i="4"/>
  <c r="C192" i="1"/>
  <c r="F146" i="5"/>
  <c r="C1124" i="1"/>
  <c r="F87" i="5"/>
  <c r="C1065" i="1"/>
  <c r="F78" i="5"/>
  <c r="C1056" i="1"/>
  <c r="B315" i="9"/>
  <c r="E314" i="9"/>
  <c r="I10" i="3" s="1"/>
  <c r="F163" i="4"/>
  <c r="C159" i="1"/>
  <c r="F363" i="4"/>
  <c r="C358" i="1"/>
  <c r="F215" i="4"/>
  <c r="C211" i="1"/>
  <c r="E420" i="4"/>
  <c r="F7" i="4"/>
  <c r="D6" i="4"/>
  <c r="C3" i="1"/>
  <c r="I1471" i="1"/>
  <c r="I1464" i="1"/>
  <c r="I1462" i="1"/>
  <c r="F50" i="4"/>
  <c r="G453" i="1"/>
  <c r="F114" i="6"/>
  <c r="H27" i="3"/>
  <c r="C1408" i="1"/>
  <c r="F237" i="5"/>
  <c r="H23" i="3"/>
  <c r="C1214" i="1"/>
  <c r="D350" i="4"/>
  <c r="F351" i="4"/>
  <c r="C346" i="1"/>
  <c r="F567" i="4"/>
  <c r="C561" i="1"/>
  <c r="H278" i="9"/>
  <c r="D984" i="1"/>
  <c r="E350" i="4"/>
  <c r="D346" i="1"/>
  <c r="H46" i="1"/>
  <c r="G46" i="1"/>
  <c r="F82" i="4"/>
  <c r="C78" i="1"/>
  <c r="E6" i="4"/>
  <c r="I29" i="3"/>
  <c r="D1436" i="1"/>
  <c r="F311" i="4"/>
  <c r="C306" i="1"/>
  <c r="D175" i="5"/>
  <c r="F176" i="5"/>
  <c r="H22" i="3"/>
  <c r="C1153" i="1"/>
  <c r="F12" i="5"/>
  <c r="D7" i="5"/>
  <c r="C990" i="1"/>
  <c r="E165" i="9"/>
  <c r="B165" i="9" s="1"/>
  <c r="D141" i="6"/>
  <c r="I28" i="3"/>
  <c r="D1435" i="1"/>
  <c r="I22" i="3"/>
  <c r="E175" i="5"/>
  <c r="D1152" i="1" s="1"/>
  <c r="D1153" i="1"/>
  <c r="E528" i="4"/>
  <c r="D523" i="1"/>
  <c r="K1450" i="9"/>
  <c r="F580" i="4"/>
  <c r="C574" i="1"/>
  <c r="D298" i="4"/>
  <c r="F299" i="4"/>
  <c r="C294" i="1"/>
  <c r="F593" i="4"/>
  <c r="C587" i="1"/>
  <c r="F133" i="4"/>
  <c r="I1473" i="1"/>
  <c r="I1460" i="1"/>
  <c r="G129" i="1"/>
  <c r="H1222" i="1"/>
  <c r="G1222" i="1"/>
  <c r="H21" i="9"/>
  <c r="G21" i="9"/>
  <c r="D151" i="4"/>
  <c r="F152" i="4"/>
  <c r="C148" i="1"/>
  <c r="F68" i="5"/>
  <c r="H21" i="3"/>
  <c r="C1046" i="1"/>
  <c r="F134" i="5"/>
  <c r="C1112" i="1"/>
  <c r="G317" i="9"/>
  <c r="E317" i="9" s="1"/>
  <c r="F139" i="4"/>
  <c r="C135" i="1"/>
  <c r="F106" i="4"/>
  <c r="C102" i="1"/>
  <c r="E151" i="4"/>
  <c r="I35" i="3" l="1"/>
  <c r="H1518" i="1"/>
  <c r="G1518" i="1"/>
  <c r="I34" i="3"/>
  <c r="G313" i="9"/>
  <c r="E313" i="9" s="1"/>
  <c r="B313" i="9" s="1"/>
  <c r="C1517" i="1"/>
  <c r="E21" i="9"/>
  <c r="B21" i="9" s="1"/>
  <c r="H587" i="1"/>
  <c r="G587" i="1"/>
  <c r="D407" i="4"/>
  <c r="F298" i="4"/>
  <c r="C293" i="1"/>
  <c r="E636" i="4"/>
  <c r="D630" i="1" s="1"/>
  <c r="D522" i="1"/>
  <c r="H522" i="1" s="1"/>
  <c r="H990" i="1"/>
  <c r="G990" i="1"/>
  <c r="G78" i="1"/>
  <c r="H78" i="1"/>
  <c r="H561" i="1"/>
  <c r="G561" i="1"/>
  <c r="D408" i="4"/>
  <c r="F350" i="4"/>
  <c r="C345" i="1"/>
  <c r="H1408" i="1"/>
  <c r="G1408" i="1"/>
  <c r="G3" i="1"/>
  <c r="H3" i="1"/>
  <c r="H211" i="1"/>
  <c r="G211" i="1"/>
  <c r="H159" i="1"/>
  <c r="G159" i="1"/>
  <c r="H1056" i="1"/>
  <c r="G1056" i="1"/>
  <c r="H1124" i="1"/>
  <c r="G1124" i="1"/>
  <c r="H135" i="1"/>
  <c r="G135" i="1"/>
  <c r="H148" i="1"/>
  <c r="G148" i="1"/>
  <c r="H574" i="1"/>
  <c r="G574" i="1"/>
  <c r="F7" i="5"/>
  <c r="D6" i="5"/>
  <c r="H20" i="3"/>
  <c r="C985" i="1"/>
  <c r="H1436" i="1"/>
  <c r="G1436" i="1"/>
  <c r="E408" i="4"/>
  <c r="D403" i="1" s="1"/>
  <c r="D345" i="1"/>
  <c r="H1214" i="1"/>
  <c r="G1214" i="1"/>
  <c r="D412" i="4"/>
  <c r="H16" i="3"/>
  <c r="F6" i="4"/>
  <c r="C2" i="1"/>
  <c r="H220" i="1"/>
  <c r="G220" i="1"/>
  <c r="F636" i="4"/>
  <c r="C630" i="1"/>
  <c r="E407" i="4"/>
  <c r="D402" i="1" s="1"/>
  <c r="H1046" i="1"/>
  <c r="G1046" i="1"/>
  <c r="H294" i="1"/>
  <c r="G294" i="1"/>
  <c r="F141" i="6"/>
  <c r="C1435" i="1"/>
  <c r="H28" i="3"/>
  <c r="F175" i="5"/>
  <c r="C1152" i="1"/>
  <c r="H346" i="1"/>
  <c r="G346" i="1"/>
  <c r="H358" i="1"/>
  <c r="G358" i="1"/>
  <c r="H1065" i="1"/>
  <c r="G1065" i="1"/>
  <c r="I17" i="3"/>
  <c r="E289" i="4"/>
  <c r="E290" i="4" s="1"/>
  <c r="D286" i="1" s="1"/>
  <c r="D147" i="1"/>
  <c r="H1112" i="1"/>
  <c r="G1112" i="1"/>
  <c r="H102" i="1"/>
  <c r="G102" i="1"/>
  <c r="E316" i="9"/>
  <c r="B317" i="9"/>
  <c r="D289" i="4"/>
  <c r="F151" i="4"/>
  <c r="H17" i="3"/>
  <c r="C147" i="1"/>
  <c r="H1517" i="1"/>
  <c r="G1517" i="1"/>
  <c r="H11" i="3"/>
  <c r="H523" i="1"/>
  <c r="G523" i="1"/>
  <c r="H1153" i="1"/>
  <c r="G1153" i="1"/>
  <c r="H306" i="1"/>
  <c r="G306" i="1"/>
  <c r="I16" i="3"/>
  <c r="E412" i="4"/>
  <c r="D2" i="1"/>
  <c r="E635" i="4"/>
  <c r="D629" i="1" s="1"/>
  <c r="D414" i="1"/>
  <c r="H192" i="1"/>
  <c r="G192" i="1"/>
  <c r="F635" i="4"/>
  <c r="C629" i="1"/>
  <c r="E311" i="9" l="1"/>
  <c r="G522" i="1"/>
  <c r="H630" i="1"/>
  <c r="G630" i="1"/>
  <c r="H2" i="1"/>
  <c r="G2" i="1"/>
  <c r="D414" i="4"/>
  <c r="D639" i="4"/>
  <c r="F412" i="4"/>
  <c r="C407" i="1"/>
  <c r="H985" i="1"/>
  <c r="G985" i="1"/>
  <c r="H293" i="1"/>
  <c r="G293" i="1"/>
  <c r="H147" i="1"/>
  <c r="G147" i="1"/>
  <c r="N3" i="9"/>
  <c r="I11" i="3"/>
  <c r="H1435" i="1"/>
  <c r="G1435" i="1"/>
  <c r="H345" i="1"/>
  <c r="G345" i="1"/>
  <c r="F408" i="4"/>
  <c r="C403" i="1"/>
  <c r="H629" i="1"/>
  <c r="G629" i="1"/>
  <c r="H414" i="1"/>
  <c r="G414" i="1"/>
  <c r="E639" i="4"/>
  <c r="D407" i="1"/>
  <c r="D291" i="4"/>
  <c r="F289" i="4"/>
  <c r="D413" i="4"/>
  <c r="C285" i="1"/>
  <c r="E413" i="4"/>
  <c r="E291" i="4"/>
  <c r="D287" i="1" s="1"/>
  <c r="D285" i="1"/>
  <c r="H1152" i="1"/>
  <c r="G1152" i="1"/>
  <c r="D290" i="4"/>
  <c r="G278" i="9"/>
  <c r="E278" i="9" s="1"/>
  <c r="G284" i="9"/>
  <c r="E284" i="9" s="1"/>
  <c r="B284" i="9" s="1"/>
  <c r="F6" i="5"/>
  <c r="C984" i="1"/>
  <c r="H9" i="3"/>
  <c r="F407" i="4"/>
  <c r="C402" i="1"/>
  <c r="H402" i="1" l="1"/>
  <c r="G402" i="1"/>
  <c r="E640" i="4"/>
  <c r="E641" i="4" s="1"/>
  <c r="E415" i="4"/>
  <c r="D410" i="1" s="1"/>
  <c r="D408" i="1"/>
  <c r="F291" i="4"/>
  <c r="C287" i="1"/>
  <c r="H403" i="1"/>
  <c r="G403" i="1"/>
  <c r="F639" i="4"/>
  <c r="C633" i="1"/>
  <c r="H285" i="1"/>
  <c r="G285" i="1"/>
  <c r="K3" i="9"/>
  <c r="I9" i="3"/>
  <c r="E277" i="9"/>
  <c r="B278" i="9"/>
  <c r="D415" i="4"/>
  <c r="D640" i="4"/>
  <c r="F413" i="4"/>
  <c r="C408" i="1"/>
  <c r="E414" i="4"/>
  <c r="D409" i="1" s="1"/>
  <c r="H407" i="1"/>
  <c r="G407" i="1"/>
  <c r="C409" i="1"/>
  <c r="H8" i="3"/>
  <c r="H984" i="1"/>
  <c r="G984" i="1"/>
  <c r="F290" i="4"/>
  <c r="C286" i="1"/>
  <c r="D633" i="1"/>
  <c r="M3" i="9" l="1"/>
  <c r="I8" i="3"/>
  <c r="D642" i="4"/>
  <c r="F640" i="4"/>
  <c r="C634" i="1"/>
  <c r="H633" i="1"/>
  <c r="G633" i="1"/>
  <c r="H409" i="1"/>
  <c r="G409" i="1"/>
  <c r="F415" i="4"/>
  <c r="C410" i="1"/>
  <c r="H287" i="1"/>
  <c r="G287" i="1"/>
  <c r="E642" i="4"/>
  <c r="E645" i="4" s="1"/>
  <c r="D634" i="1"/>
  <c r="F414" i="4"/>
  <c r="H408" i="1"/>
  <c r="G408" i="1"/>
  <c r="D641" i="4"/>
  <c r="H286" i="1"/>
  <c r="G286" i="1"/>
  <c r="D635" i="1"/>
  <c r="I18" i="3" l="1"/>
  <c r="D639" i="1"/>
  <c r="D645" i="4"/>
  <c r="C635" i="1"/>
  <c r="F641" i="4"/>
  <c r="H410" i="1"/>
  <c r="G410" i="1"/>
  <c r="D646" i="4"/>
  <c r="G276" i="9" s="1"/>
  <c r="E276" i="9" s="1"/>
  <c r="B276" i="9" s="1"/>
  <c r="F642" i="4"/>
  <c r="C636" i="1"/>
  <c r="E646" i="4"/>
  <c r="D636" i="1"/>
  <c r="H634" i="1"/>
  <c r="G634" i="1"/>
  <c r="I19" i="3" l="1"/>
  <c r="D640" i="1"/>
  <c r="H7" i="3" s="1"/>
  <c r="H635" i="1"/>
  <c r="G635" i="1"/>
  <c r="H636" i="1"/>
  <c r="G636" i="1"/>
  <c r="F645" i="4"/>
  <c r="H18" i="3"/>
  <c r="C639" i="1"/>
  <c r="F646" i="4"/>
  <c r="H19" i="3"/>
  <c r="C640" i="1"/>
  <c r="H640" i="1" l="1"/>
  <c r="G640" i="1"/>
  <c r="H639" i="1"/>
  <c r="G639" i="1"/>
  <c r="J3" i="9"/>
  <c r="G274" i="9" l="1"/>
  <c r="M272" i="9"/>
  <c r="L272" i="9"/>
  <c r="H274" i="9"/>
  <c r="H18" i="9"/>
  <c r="G18" i="9"/>
  <c r="L16" i="9"/>
  <c r="H15" i="9"/>
  <c r="H17" i="9"/>
  <c r="G17" i="9"/>
  <c r="M16" i="9"/>
  <c r="L15" i="9"/>
  <c r="J12" i="9"/>
  <c r="K10" i="9"/>
  <c r="K13" i="9"/>
  <c r="J9" i="9"/>
  <c r="J6" i="9"/>
  <c r="J17" i="9"/>
  <c r="J13" i="9"/>
  <c r="H16" i="9"/>
  <c r="I7" i="9"/>
  <c r="M15" i="9"/>
  <c r="K11" i="9"/>
  <c r="I5" i="9"/>
  <c r="I8" i="9"/>
  <c r="K5" i="9"/>
  <c r="K12" i="9"/>
  <c r="K9" i="9"/>
  <c r="J5" i="9"/>
  <c r="I9" i="9"/>
  <c r="I12" i="9"/>
  <c r="J7" i="9"/>
  <c r="I11" i="9"/>
  <c r="I13" i="9"/>
  <c r="J8" i="9"/>
  <c r="J11" i="9"/>
  <c r="K6" i="9"/>
  <c r="J10" i="9"/>
  <c r="I6" i="9"/>
  <c r="G16" i="9"/>
  <c r="G15" i="9"/>
  <c r="K7" i="9"/>
  <c r="I17" i="9"/>
  <c r="K8" i="9"/>
  <c r="E10" i="9" l="1"/>
  <c r="B10" i="9" s="1"/>
  <c r="E16" i="9"/>
  <c r="E12" i="9"/>
  <c r="B12" i="9" s="1"/>
  <c r="E6" i="9"/>
  <c r="B6" i="9" s="1"/>
  <c r="E5" i="9"/>
  <c r="B5" i="9" s="1"/>
  <c r="F15" i="9"/>
  <c r="F272" i="9"/>
  <c r="B272" i="9" s="1"/>
  <c r="E18" i="9"/>
  <c r="B18" i="9" s="1"/>
  <c r="F16" i="9"/>
  <c r="E13" i="9"/>
  <c r="B13" i="9" s="1"/>
  <c r="F20" i="9"/>
  <c r="E9" i="9"/>
  <c r="B9" i="9" s="1"/>
  <c r="E17" i="9"/>
  <c r="B17" i="9" s="1"/>
  <c r="E15" i="9"/>
  <c r="E11" i="9"/>
  <c r="B11" i="9" s="1"/>
  <c r="E8" i="9"/>
  <c r="B8" i="9" s="1"/>
  <c r="E7" i="9"/>
  <c r="B7" i="9" s="1"/>
  <c r="E274" i="9"/>
  <c r="B16" i="9" l="1"/>
  <c r="F14" i="9"/>
  <c r="F3" i="9" s="1"/>
  <c r="B274" i="9"/>
  <c r="E20" i="9"/>
  <c r="I7" i="3" s="1"/>
  <c r="E4" i="9"/>
  <c r="E14" i="9"/>
  <c r="B15" i="9"/>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<sst xmlns="http://schemas.openxmlformats.org/spreadsheetml/2006/main" count="4362" uniqueCount="3423">
  <si>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</si>
  <si>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</si>
  <si>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</si>
  <si>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</si>
  <si>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</si>
  <si>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</si>
  <si>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</si>
  <si>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</si>
  <si>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</si>
  <si>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</si>
  <si>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</si>
  <si>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</si>
  <si>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</si>
  <si>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</si>
  <si>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</si>
  <si>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</si>
  <si>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</si>
  <si>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</si>
  <si>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</si>
  <si>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</si>
  <si>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</si>
  <si>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</si>
  <si>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</si>
  <si>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</si>
  <si>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</si>
  <si>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</si>
  <si>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</si>
  <si>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</si>
  <si>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</si>
  <si>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</si>
  <si>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</si>
  <si>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KAZNIONICA U LEPOGLAVI</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</si>
  <si>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</si>
  <si>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</si>
  <si>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</si>
  <si>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</si>
  <si>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</si>
  <si>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</si>
  <si>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</si>
  <si>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</si>
  <si>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</si>
  <si>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</si>
  <si>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</si>
  <si>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</si>
  <si>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</si>
  <si>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</si>
  <si>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</si>
  <si>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</si>
  <si>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</si>
  <si>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3164 - KAZNIONICA U LEPOGLAVI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</si>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</sst>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11437612.07</v>
      </c>
      <c r="D2" s="6">
        <f>'PR-RAS'!E6</f>
        <v>13984010.460000001</v>
      </c>
      <c r="E2" s="6">
        <v>0</v>
      </c>
      <c r="F2" s="6">
        <v>0</v>
      </c>
      <c r="G2" s="7">
        <f t="shared" ref="G2:G264" si="0">(B2/1000)*(C2*1+D2*2)</f>
        <v>39405.632990000006</v>
      </c>
      <c r="H2" s="7">
        <f t="shared" ref="H2:H264" si="1">ABS(C2-ROUND(C2,0))+ABS(D2-ROUND(D2,0))</f>
        <v>0.5300000011920929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53316.639999999999</v>
      </c>
      <c r="D3" s="1">
        <f>'PR-RAS'!E7</f>
        <v>12626.25</v>
      </c>
      <c r="E3" s="1">
        <v>0</v>
      </c>
      <c r="F3" s="1">
        <v>0</v>
      </c>
      <c r="G3" s="2">
        <f t="shared" si="0"/>
        <v>157.13828000000001</v>
      </c>
      <c r="H3" s="2">
        <f t="shared" si="1"/>
        <v>0.61000000000058208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53316.639999999999</v>
      </c>
      <c r="D25" s="1">
        <f>'PR-RAS'!E29</f>
        <v>12626.25</v>
      </c>
      <c r="E25" s="1">
        <v>0</v>
      </c>
      <c r="F25" s="1">
        <v>0</v>
      </c>
      <c r="G25" s="2">
        <f t="shared" si="0"/>
        <v>1885.6593600000001</v>
      </c>
      <c r="H25" s="2">
        <f t="shared" si="1"/>
        <v>0.61000000000058208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53316.639999999999</v>
      </c>
      <c r="D32" s="1">
        <f>'PR-RAS'!E36</f>
        <v>12626.25</v>
      </c>
      <c r="E32" s="1">
        <v>0</v>
      </c>
      <c r="F32" s="1">
        <v>0</v>
      </c>
      <c r="G32" s="2">
        <f t="shared" si="0"/>
        <v>2435.6433400000001</v>
      </c>
      <c r="H32" s="2">
        <f t="shared" si="1"/>
        <v>0.61000000000058208</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28461.45</v>
      </c>
      <c r="D46" s="1">
        <f>'PR-RAS'!E50</f>
        <v>22398.34</v>
      </c>
      <c r="E46" s="1">
        <v>0</v>
      </c>
      <c r="F46" s="1">
        <v>0</v>
      </c>
      <c r="G46" s="2">
        <f t="shared" si="0"/>
        <v>3296.6158500000001</v>
      </c>
      <c r="H46" s="2">
        <f t="shared" si="1"/>
        <v>0.79000000000087311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28461.45</v>
      </c>
      <c r="D73" s="1">
        <f>'PR-RAS'!E77</f>
        <v>22398.34</v>
      </c>
      <c r="E73" s="1">
        <v>0</v>
      </c>
      <c r="F73" s="1">
        <v>0</v>
      </c>
      <c r="G73" s="2">
        <f t="shared" si="0"/>
        <v>5274.58536</v>
      </c>
      <c r="H73" s="2">
        <f t="shared" si="1"/>
        <v>0.79000000000087311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3915.09</v>
      </c>
      <c r="D74" s="1">
        <f>'PR-RAS'!E78</f>
        <v>7179.94</v>
      </c>
      <c r="E74" s="1">
        <v>0</v>
      </c>
      <c r="F74" s="1">
        <v>0</v>
      </c>
      <c r="G74" s="2">
        <f t="shared" si="0"/>
        <v>1334.0728099999999</v>
      </c>
      <c r="H74" s="2">
        <f t="shared" si="1"/>
        <v>0.1500000000005457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24546.36</v>
      </c>
      <c r="D76" s="1">
        <f>'PR-RAS'!E80</f>
        <v>15218.4</v>
      </c>
      <c r="E76" s="1">
        <v>0</v>
      </c>
      <c r="F76" s="1">
        <v>0</v>
      </c>
      <c r="G76" s="2">
        <f t="shared" si="0"/>
        <v>4123.7370000000001</v>
      </c>
      <c r="H76" s="2">
        <f t="shared" si="1"/>
        <v>0.76000000000021828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4.24</v>
      </c>
      <c r="D78" s="1">
        <f>'PR-RAS'!E82</f>
        <v>26.88</v>
      </c>
      <c r="E78" s="1">
        <v>0</v>
      </c>
      <c r="F78" s="1">
        <v>0</v>
      </c>
      <c r="G78" s="2">
        <f t="shared" si="0"/>
        <v>4.4660000000000002</v>
      </c>
      <c r="H78" s="2">
        <f t="shared" si="1"/>
        <v>0.36000000000000121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4.24</v>
      </c>
      <c r="D79" s="1">
        <f>'PR-RAS'!E83</f>
        <v>26.88</v>
      </c>
      <c r="E79" s="1">
        <v>0</v>
      </c>
      <c r="F79" s="1">
        <v>0</v>
      </c>
      <c r="G79" s="2">
        <f t="shared" si="0"/>
        <v>4.524</v>
      </c>
      <c r="H79" s="2">
        <f t="shared" si="1"/>
        <v>0.36000000000000121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4.24</v>
      </c>
      <c r="D81" s="1">
        <f>'PR-RAS'!E85</f>
        <v>26.88</v>
      </c>
      <c r="E81" s="1">
        <v>0</v>
      </c>
      <c r="F81" s="1">
        <v>0</v>
      </c>
      <c r="G81" s="2">
        <f t="shared" si="0"/>
        <v>4.6399999999999997</v>
      </c>
      <c r="H81" s="2">
        <f t="shared" si="1"/>
        <v>0.36000000000000121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11040.71</v>
      </c>
      <c r="D102" s="1">
        <f>'PR-RAS'!E106</f>
        <v>6374.08</v>
      </c>
      <c r="E102" s="1">
        <v>0</v>
      </c>
      <c r="F102" s="1">
        <v>0</v>
      </c>
      <c r="G102" s="2">
        <f t="shared" si="0"/>
        <v>2402.67587</v>
      </c>
      <c r="H102" s="2">
        <f t="shared" si="1"/>
        <v>0.37000000000080036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11040.71</v>
      </c>
      <c r="D108" s="1">
        <f>'PR-RAS'!E112</f>
        <v>6374.08</v>
      </c>
      <c r="E108" s="1">
        <v>0</v>
      </c>
      <c r="F108" s="1">
        <v>0</v>
      </c>
      <c r="G108" s="2">
        <f t="shared" si="0"/>
        <v>2545.4090899999997</v>
      </c>
      <c r="H108" s="2">
        <f t="shared" si="1"/>
        <v>0.37000000000080036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11040.71</v>
      </c>
      <c r="D113" s="1">
        <f>'PR-RAS'!E117</f>
        <v>6374.08</v>
      </c>
      <c r="E113" s="1">
        <v>0</v>
      </c>
      <c r="F113" s="1">
        <v>0</v>
      </c>
      <c r="G113" s="2">
        <f t="shared" si="0"/>
        <v>2664.3534399999999</v>
      </c>
      <c r="H113" s="2">
        <f t="shared" si="1"/>
        <v>0.37000000000080036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1547241.18</v>
      </c>
      <c r="D120" s="1">
        <f>'PR-RAS'!E124</f>
        <v>1727589.0899999999</v>
      </c>
      <c r="E120" s="1">
        <v>0</v>
      </c>
      <c r="F120" s="1">
        <v>0</v>
      </c>
      <c r="G120" s="2">
        <f t="shared" si="0"/>
        <v>595287.90383999993</v>
      </c>
      <c r="H120" s="2">
        <f t="shared" si="1"/>
        <v>0.26999999978579581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1542490.23</v>
      </c>
      <c r="D121" s="1">
        <f>'PR-RAS'!E125</f>
        <v>1727589.0899999999</v>
      </c>
      <c r="E121" s="1">
        <v>0</v>
      </c>
      <c r="F121" s="1">
        <v>0</v>
      </c>
      <c r="G121" s="2">
        <f t="shared" si="0"/>
        <v>599720.20920000004</v>
      </c>
      <c r="H121" s="2">
        <f t="shared" si="1"/>
        <v>0.31999999983236194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756635.95</v>
      </c>
      <c r="D122" s="1">
        <f>'PR-RAS'!E126</f>
        <v>746339.12</v>
      </c>
      <c r="E122" s="1">
        <v>0</v>
      </c>
      <c r="F122" s="1">
        <v>0</v>
      </c>
      <c r="G122" s="2">
        <f t="shared" si="0"/>
        <v>272167.01698999997</v>
      </c>
      <c r="H122" s="2">
        <f t="shared" si="1"/>
        <v>0.17000000004190952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785854.28</v>
      </c>
      <c r="D123" s="1">
        <f>'PR-RAS'!E127</f>
        <v>981249.97</v>
      </c>
      <c r="E123" s="1">
        <v>0</v>
      </c>
      <c r="F123" s="1">
        <v>0</v>
      </c>
      <c r="G123" s="2">
        <f t="shared" si="0"/>
        <v>335299.21483999997</v>
      </c>
      <c r="H123" s="2">
        <f t="shared" si="1"/>
        <v>0.31000000005587935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4750.95</v>
      </c>
      <c r="D124" s="1">
        <f>'PR-RAS'!E128</f>
        <v>0</v>
      </c>
      <c r="E124" s="1">
        <v>0</v>
      </c>
      <c r="F124" s="1">
        <v>0</v>
      </c>
      <c r="G124" s="2">
        <f t="shared" si="0"/>
        <v>584.36685</v>
      </c>
      <c r="H124" s="2">
        <f t="shared" si="1"/>
        <v>5.0000000000181899E-2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870.21</v>
      </c>
      <c r="D125" s="1">
        <f>'PR-RAS'!E129</f>
        <v>0</v>
      </c>
      <c r="E125" s="1">
        <v>0</v>
      </c>
      <c r="F125" s="1">
        <v>0</v>
      </c>
      <c r="G125" s="2">
        <f t="shared" si="0"/>
        <v>107.90604</v>
      </c>
      <c r="H125" s="2">
        <f t="shared" si="1"/>
        <v>0.21000000000003638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3880.74</v>
      </c>
      <c r="D126" s="1">
        <f>'PR-RAS'!E130</f>
        <v>0</v>
      </c>
      <c r="E126" s="1">
        <v>0</v>
      </c>
      <c r="F126" s="1">
        <v>0</v>
      </c>
      <c r="G126" s="2">
        <f t="shared" si="0"/>
        <v>485.09249999999997</v>
      </c>
      <c r="H126" s="2">
        <f t="shared" si="1"/>
        <v>0.26000000000021828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9782272.8300000001</v>
      </c>
      <c r="D129" s="1">
        <f>'PR-RAS'!E133</f>
        <v>12138961.34</v>
      </c>
      <c r="E129" s="1">
        <v>0</v>
      </c>
      <c r="F129" s="1">
        <v>0</v>
      </c>
      <c r="G129" s="2">
        <f t="shared" si="0"/>
        <v>4359705.0252799997</v>
      </c>
      <c r="H129" s="2">
        <f t="shared" si="1"/>
        <v>0.50999999977648258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9782272.8300000001</v>
      </c>
      <c r="D130" s="1">
        <f>'PR-RAS'!E134</f>
        <v>12138961.34</v>
      </c>
      <c r="E130" s="1">
        <v>0</v>
      </c>
      <c r="F130" s="1">
        <v>0</v>
      </c>
      <c r="G130" s="2">
        <f t="shared" si="0"/>
        <v>4393765.2207899997</v>
      </c>
      <c r="H130" s="2">
        <f t="shared" si="1"/>
        <v>0.50999999977648258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9695586.0500000007</v>
      </c>
      <c r="D131" s="1">
        <f>'PR-RAS'!E135</f>
        <v>11943598.449999999</v>
      </c>
      <c r="E131" s="1">
        <v>0</v>
      </c>
      <c r="F131" s="1">
        <v>0</v>
      </c>
      <c r="G131" s="2">
        <f t="shared" si="0"/>
        <v>4365761.7835000008</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86686.78</v>
      </c>
      <c r="D132" s="1">
        <f>'PR-RAS'!E136</f>
        <v>195362.89</v>
      </c>
      <c r="E132" s="1">
        <v>0</v>
      </c>
      <c r="F132" s="1">
        <v>0</v>
      </c>
      <c r="G132" s="2">
        <f t="shared" si="0"/>
        <v>62541.045360000011</v>
      </c>
      <c r="H132" s="2">
        <f t="shared" si="1"/>
        <v>0.32999999998719431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15275.02</v>
      </c>
      <c r="D135" s="1">
        <f>'PR-RAS'!E139</f>
        <v>76034.48</v>
      </c>
      <c r="E135" s="1">
        <v>0</v>
      </c>
      <c r="F135" s="1">
        <v>0</v>
      </c>
      <c r="G135" s="2">
        <f t="shared" si="0"/>
        <v>22424.09332</v>
      </c>
      <c r="H135" s="2">
        <f t="shared" si="1"/>
        <v>0.49999999999636202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15275.02</v>
      </c>
      <c r="D146" s="1">
        <f>'PR-RAS'!E150</f>
        <v>76034.48</v>
      </c>
      <c r="E146" s="1">
        <v>0</v>
      </c>
      <c r="F146" s="1">
        <v>0</v>
      </c>
      <c r="G146" s="2">
        <f t="shared" si="0"/>
        <v>24264.877099999994</v>
      </c>
      <c r="H146" s="2">
        <f t="shared" si="1"/>
        <v>0.49999999999636202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11089649.27</v>
      </c>
      <c r="D147" s="1">
        <f>'PR-RAS'!E151</f>
        <v>13472967.399999999</v>
      </c>
      <c r="E147" s="1">
        <v>0</v>
      </c>
      <c r="F147" s="1">
        <v>0</v>
      </c>
      <c r="G147" s="2">
        <f t="shared" si="0"/>
        <v>5553195.2742199982</v>
      </c>
      <c r="H147" s="2">
        <f t="shared" si="1"/>
        <v>0.66999999806284904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7605454.8699999992</v>
      </c>
      <c r="D148" s="1">
        <f>'PR-RAS'!E152</f>
        <v>9687247.3399999999</v>
      </c>
      <c r="E148" s="1">
        <v>0</v>
      </c>
      <c r="F148" s="1">
        <v>0</v>
      </c>
      <c r="G148" s="2">
        <f t="shared" si="0"/>
        <v>3966052.5838499991</v>
      </c>
      <c r="H148" s="2">
        <f t="shared" si="1"/>
        <v>0.47000000067055225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5703839.2199999997</v>
      </c>
      <c r="D149" s="1">
        <f>'PR-RAS'!E153</f>
        <v>7389378.5299999993</v>
      </c>
      <c r="E149" s="1">
        <v>0</v>
      </c>
      <c r="F149" s="1">
        <v>0</v>
      </c>
      <c r="G149" s="2">
        <f t="shared" si="0"/>
        <v>3031424.2494399995</v>
      </c>
      <c r="H149" s="2">
        <f t="shared" si="1"/>
        <v>0.69000000040978193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5248679.63</v>
      </c>
      <c r="D150" s="1">
        <f>'PR-RAS'!E154</f>
        <v>6709899.4699999997</v>
      </c>
      <c r="E150" s="1">
        <v>0</v>
      </c>
      <c r="F150" s="1">
        <v>0</v>
      </c>
      <c r="G150" s="2">
        <f t="shared" si="0"/>
        <v>2781603.30693</v>
      </c>
      <c r="H150" s="2">
        <f t="shared" si="1"/>
        <v>0.83999999985098839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450310.35</v>
      </c>
      <c r="D152" s="1">
        <f>'PR-RAS'!E156</f>
        <v>679479.06</v>
      </c>
      <c r="E152" s="1">
        <v>0</v>
      </c>
      <c r="F152" s="1">
        <v>0</v>
      </c>
      <c r="G152" s="2">
        <f t="shared" si="0"/>
        <v>273199.53896999999</v>
      </c>
      <c r="H152" s="2">
        <f t="shared" si="1"/>
        <v>0.41000000003259629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4849.24</v>
      </c>
      <c r="D153" s="1">
        <f>'PR-RAS'!E157</f>
        <v>0</v>
      </c>
      <c r="E153" s="1">
        <v>0</v>
      </c>
      <c r="F153" s="1">
        <v>0</v>
      </c>
      <c r="G153" s="2">
        <f t="shared" si="0"/>
        <v>737.08447999999999</v>
      </c>
      <c r="H153" s="2">
        <f t="shared" si="1"/>
        <v>0.23999999999978172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365883.25</v>
      </c>
      <c r="D154" s="1">
        <f>'PR-RAS'!E158</f>
        <v>332468.62</v>
      </c>
      <c r="E154" s="1">
        <v>0</v>
      </c>
      <c r="F154" s="1">
        <v>0</v>
      </c>
      <c r="G154" s="2">
        <f t="shared" si="0"/>
        <v>157715.53497000001</v>
      </c>
      <c r="H154" s="2">
        <f t="shared" si="1"/>
        <v>0.63000000000465661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1535732.4</v>
      </c>
      <c r="D155" s="1">
        <f>'PR-RAS'!E159</f>
        <v>1965400.19</v>
      </c>
      <c r="E155" s="1">
        <v>0</v>
      </c>
      <c r="F155" s="1">
        <v>0</v>
      </c>
      <c r="G155" s="2">
        <f t="shared" si="0"/>
        <v>841846.04811999993</v>
      </c>
      <c r="H155" s="2">
        <f t="shared" si="1"/>
        <v>0.58999999985098839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630753.89</v>
      </c>
      <c r="D156" s="1">
        <f>'PR-RAS'!E160</f>
        <v>813445.29</v>
      </c>
      <c r="E156" s="1">
        <v>0</v>
      </c>
      <c r="F156" s="1">
        <v>0</v>
      </c>
      <c r="G156" s="2">
        <f t="shared" si="0"/>
        <v>349934.89285</v>
      </c>
      <c r="H156" s="2">
        <f t="shared" si="1"/>
        <v>0.40000000002328306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904978.51</v>
      </c>
      <c r="D157" s="1">
        <f>'PR-RAS'!E161</f>
        <v>1151954.8999999999</v>
      </c>
      <c r="E157" s="1">
        <v>0</v>
      </c>
      <c r="F157" s="1">
        <v>0</v>
      </c>
      <c r="G157" s="2">
        <f t="shared" si="0"/>
        <v>500586.57635999995</v>
      </c>
      <c r="H157" s="2">
        <f t="shared" si="1"/>
        <v>0.59000000008381903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3419930.6499999994</v>
      </c>
      <c r="D159" s="1">
        <f>'PR-RAS'!E163</f>
        <v>3758058.88</v>
      </c>
      <c r="E159" s="1">
        <v>0</v>
      </c>
      <c r="F159" s="1">
        <v>0</v>
      </c>
      <c r="G159" s="2">
        <f t="shared" si="0"/>
        <v>1727895.6487799999</v>
      </c>
      <c r="H159" s="2">
        <f t="shared" si="1"/>
        <v>0.47000000067055225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196476.78</v>
      </c>
      <c r="D160" s="1">
        <f>'PR-RAS'!E164</f>
        <v>241845.57</v>
      </c>
      <c r="E160" s="1">
        <v>0</v>
      </c>
      <c r="F160" s="1">
        <v>0</v>
      </c>
      <c r="G160" s="2">
        <f t="shared" si="0"/>
        <v>108146.69928000002</v>
      </c>
      <c r="H160" s="2">
        <f t="shared" si="1"/>
        <v>0.64999999999417923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8344.15</v>
      </c>
      <c r="D161" s="1">
        <f>'PR-RAS'!E165</f>
        <v>11655.2</v>
      </c>
      <c r="E161" s="1">
        <v>0</v>
      </c>
      <c r="F161" s="1">
        <v>0</v>
      </c>
      <c r="G161" s="2">
        <f t="shared" si="0"/>
        <v>5064.728000000001</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187986.63</v>
      </c>
      <c r="D162" s="1">
        <f>'PR-RAS'!E166</f>
        <v>227507.99</v>
      </c>
      <c r="E162" s="1">
        <v>0</v>
      </c>
      <c r="F162" s="1">
        <v>0</v>
      </c>
      <c r="G162" s="2">
        <f t="shared" si="0"/>
        <v>103523.42021</v>
      </c>
      <c r="H162" s="2">
        <f t="shared" si="1"/>
        <v>0.38000000000465661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146</v>
      </c>
      <c r="D163" s="1">
        <f>'PR-RAS'!E167</f>
        <v>2682.38</v>
      </c>
      <c r="E163" s="1">
        <v>0</v>
      </c>
      <c r="F163" s="1">
        <v>0</v>
      </c>
      <c r="G163" s="2">
        <f t="shared" si="0"/>
        <v>892.74312000000009</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2157710.9699999997</v>
      </c>
      <c r="D165" s="1">
        <f>'PR-RAS'!E169</f>
        <v>2397988.1999999997</v>
      </c>
      <c r="E165" s="1">
        <v>0</v>
      </c>
      <c r="F165" s="1">
        <v>0</v>
      </c>
      <c r="G165" s="2">
        <f t="shared" si="0"/>
        <v>1140404.7286799999</v>
      </c>
      <c r="H165" s="2">
        <f t="shared" si="1"/>
        <v>0.22999999998137355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145091.26</v>
      </c>
      <c r="D166" s="1">
        <f>'PR-RAS'!E170</f>
        <v>178985.29</v>
      </c>
      <c r="E166" s="1">
        <v>0</v>
      </c>
      <c r="F166" s="1">
        <v>0</v>
      </c>
      <c r="G166" s="2">
        <f t="shared" si="0"/>
        <v>83005.203600000008</v>
      </c>
      <c r="H166" s="2">
        <f t="shared" si="1"/>
        <v>0.5500000000174623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1412700.41</v>
      </c>
      <c r="D167" s="1">
        <f>'PR-RAS'!E171</f>
        <v>1587532.43</v>
      </c>
      <c r="E167" s="1">
        <v>0</v>
      </c>
      <c r="F167" s="1">
        <v>0</v>
      </c>
      <c r="G167" s="2">
        <f t="shared" si="0"/>
        <v>761569.03481999994</v>
      </c>
      <c r="H167" s="2">
        <f t="shared" si="1"/>
        <v>0.83999999985098839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437112.8</v>
      </c>
      <c r="D168" s="1">
        <f>'PR-RAS'!E172</f>
        <v>404381.7</v>
      </c>
      <c r="E168" s="1">
        <v>0</v>
      </c>
      <c r="F168" s="1">
        <v>0</v>
      </c>
      <c r="G168" s="2">
        <f t="shared" si="0"/>
        <v>208061.3254</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119727</v>
      </c>
      <c r="D169" s="1">
        <f>'PR-RAS'!E173</f>
        <v>151093.13</v>
      </c>
      <c r="E169" s="1">
        <v>0</v>
      </c>
      <c r="F169" s="1">
        <v>0</v>
      </c>
      <c r="G169" s="2">
        <f t="shared" si="0"/>
        <v>70881.427680000008</v>
      </c>
      <c r="H169" s="2">
        <f t="shared" si="1"/>
        <v>0.13000000000465661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21191.38</v>
      </c>
      <c r="D170" s="1">
        <f>'PR-RAS'!E174</f>
        <v>44395.64</v>
      </c>
      <c r="E170" s="1">
        <v>0</v>
      </c>
      <c r="F170" s="1">
        <v>0</v>
      </c>
      <c r="G170" s="2">
        <f t="shared" si="0"/>
        <v>18587.06954</v>
      </c>
      <c r="H170" s="2">
        <f t="shared" si="1"/>
        <v>0.74000000000160071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21888.12</v>
      </c>
      <c r="D172" s="1">
        <f>'PR-RAS'!E176</f>
        <v>31600.01</v>
      </c>
      <c r="E172" s="1">
        <v>0</v>
      </c>
      <c r="F172" s="1">
        <v>0</v>
      </c>
      <c r="G172" s="2">
        <f t="shared" si="0"/>
        <v>14550.071940000002</v>
      </c>
      <c r="H172" s="2">
        <f t="shared" si="1"/>
        <v>0.12999999999738066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725297.13</v>
      </c>
      <c r="D173" s="1">
        <f>'PR-RAS'!E177</f>
        <v>731768.53</v>
      </c>
      <c r="E173" s="1">
        <v>0</v>
      </c>
      <c r="F173" s="1">
        <v>0</v>
      </c>
      <c r="G173" s="2">
        <f t="shared" si="0"/>
        <v>376479.48067999998</v>
      </c>
      <c r="H173" s="2">
        <f t="shared" si="1"/>
        <v>0.59999999997671694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24206.14</v>
      </c>
      <c r="D174" s="1">
        <f>'PR-RAS'!E178</f>
        <v>36341.769999999997</v>
      </c>
      <c r="E174" s="1">
        <v>0</v>
      </c>
      <c r="F174" s="1">
        <v>0</v>
      </c>
      <c r="G174" s="2">
        <f t="shared" si="0"/>
        <v>16761.914639999999</v>
      </c>
      <c r="H174" s="2">
        <f t="shared" si="1"/>
        <v>0.37000000000261934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34715.74</v>
      </c>
      <c r="D175" s="1">
        <f>'PR-RAS'!E179</f>
        <v>56025.25</v>
      </c>
      <c r="E175" s="1">
        <v>0</v>
      </c>
      <c r="F175" s="1">
        <v>0</v>
      </c>
      <c r="G175" s="2">
        <f t="shared" si="0"/>
        <v>25537.325759999996</v>
      </c>
      <c r="H175" s="2">
        <f t="shared" si="1"/>
        <v>0.51000000000203727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9503.06</v>
      </c>
      <c r="D176" s="1">
        <f>'PR-RAS'!E180</f>
        <v>8842.84</v>
      </c>
      <c r="E176" s="1">
        <v>0</v>
      </c>
      <c r="F176" s="1">
        <v>0</v>
      </c>
      <c r="G176" s="2">
        <f t="shared" si="0"/>
        <v>4758.0294999999996</v>
      </c>
      <c r="H176" s="2">
        <f t="shared" si="1"/>
        <v>0.21999999999934516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172581.32</v>
      </c>
      <c r="D177" s="1">
        <f>'PR-RAS'!E181</f>
        <v>225421.39</v>
      </c>
      <c r="E177" s="1">
        <v>0</v>
      </c>
      <c r="F177" s="1">
        <v>0</v>
      </c>
      <c r="G177" s="2">
        <f t="shared" si="0"/>
        <v>109722.64160000002</v>
      </c>
      <c r="H177" s="2">
        <f t="shared" si="1"/>
        <v>0.71000000002095476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43586.96</v>
      </c>
      <c r="D179" s="1">
        <f>'PR-RAS'!E183</f>
        <v>39301.14</v>
      </c>
      <c r="E179" s="1">
        <v>0</v>
      </c>
      <c r="F179" s="1">
        <v>0</v>
      </c>
      <c r="G179" s="2">
        <f t="shared" si="0"/>
        <v>21749.684719999997</v>
      </c>
      <c r="H179" s="2">
        <f t="shared" si="1"/>
        <v>0.18000000000029104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47660.05</v>
      </c>
      <c r="D180" s="1">
        <f>'PR-RAS'!E184</f>
        <v>35948.94</v>
      </c>
      <c r="E180" s="1">
        <v>0</v>
      </c>
      <c r="F180" s="1">
        <v>0</v>
      </c>
      <c r="G180" s="2">
        <f t="shared" si="0"/>
        <v>21400.869470000001</v>
      </c>
      <c r="H180" s="2">
        <f t="shared" si="1"/>
        <v>0.11000000000058208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396.2</v>
      </c>
      <c r="D181" s="1">
        <f>'PR-RAS'!E185</f>
        <v>509.4</v>
      </c>
      <c r="E181" s="1">
        <v>0</v>
      </c>
      <c r="F181" s="1">
        <v>0</v>
      </c>
      <c r="G181" s="2">
        <f t="shared" si="0"/>
        <v>254.7</v>
      </c>
      <c r="H181" s="2">
        <f t="shared" si="1"/>
        <v>0.59999999999996589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392647.66</v>
      </c>
      <c r="D182" s="1">
        <f>'PR-RAS'!E186</f>
        <v>329377.8</v>
      </c>
      <c r="E182" s="1">
        <v>0</v>
      </c>
      <c r="F182" s="1">
        <v>0</v>
      </c>
      <c r="G182" s="2">
        <f t="shared" si="0"/>
        <v>190303.99005999998</v>
      </c>
      <c r="H182" s="2">
        <f t="shared" si="1"/>
        <v>0.5400000000372529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340445.76999999996</v>
      </c>
      <c r="D184" s="1">
        <f>'PR-RAS'!E188</f>
        <v>386456.57999999996</v>
      </c>
      <c r="E184" s="1">
        <v>0</v>
      </c>
      <c r="F184" s="1">
        <v>0</v>
      </c>
      <c r="G184" s="2">
        <f t="shared" si="0"/>
        <v>203744.68418999997</v>
      </c>
      <c r="H184" s="2">
        <f t="shared" si="1"/>
        <v>0.65000000008149073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313497.02</v>
      </c>
      <c r="D185" s="1">
        <f>'PR-RAS'!E189</f>
        <v>344781.86</v>
      </c>
      <c r="E185" s="1">
        <v>0</v>
      </c>
      <c r="F185" s="1">
        <v>0</v>
      </c>
      <c r="G185" s="2">
        <f t="shared" si="0"/>
        <v>184563.17616</v>
      </c>
      <c r="H185" s="2">
        <f t="shared" si="1"/>
        <v>0.16000000003259629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11073.64</v>
      </c>
      <c r="D186" s="1">
        <f>'PR-RAS'!E190</f>
        <v>14604</v>
      </c>
      <c r="E186" s="1">
        <v>0</v>
      </c>
      <c r="F186" s="1">
        <v>0</v>
      </c>
      <c r="G186" s="2">
        <f t="shared" si="0"/>
        <v>7452.1034</v>
      </c>
      <c r="H186" s="2">
        <f t="shared" si="1"/>
        <v>0.36000000000058208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2465.2199999999998</v>
      </c>
      <c r="D187" s="1">
        <f>'PR-RAS'!E191</f>
        <v>5325.36</v>
      </c>
      <c r="E187" s="1">
        <v>0</v>
      </c>
      <c r="F187" s="1">
        <v>0</v>
      </c>
      <c r="G187" s="2">
        <f t="shared" si="0"/>
        <v>2439.5648399999995</v>
      </c>
      <c r="H187" s="2">
        <f t="shared" si="1"/>
        <v>0.57999999999947249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356.11</v>
      </c>
      <c r="D188" s="1">
        <f>'PR-RAS'!E192</f>
        <v>378.16</v>
      </c>
      <c r="E188" s="1">
        <v>0</v>
      </c>
      <c r="F188" s="1">
        <v>0</v>
      </c>
      <c r="G188" s="2">
        <f t="shared" si="0"/>
        <v>208.02441000000002</v>
      </c>
      <c r="H188" s="2">
        <f t="shared" si="1"/>
        <v>0.27000000000003865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584.17999999999995</v>
      </c>
      <c r="D189" s="1">
        <f>'PR-RAS'!E193</f>
        <v>2520</v>
      </c>
      <c r="E189" s="1">
        <v>0</v>
      </c>
      <c r="F189" s="1">
        <v>0</v>
      </c>
      <c r="G189" s="2">
        <f t="shared" si="0"/>
        <v>1057.34584</v>
      </c>
      <c r="H189" s="2">
        <f t="shared" si="1"/>
        <v>0.17999999999994998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12469.6</v>
      </c>
      <c r="D191" s="1">
        <f>'PR-RAS'!E195</f>
        <v>18847.2</v>
      </c>
      <c r="E191" s="1">
        <v>0</v>
      </c>
      <c r="F191" s="1">
        <v>0</v>
      </c>
      <c r="G191" s="2">
        <f t="shared" si="0"/>
        <v>9531.16</v>
      </c>
      <c r="H191" s="2">
        <f t="shared" si="1"/>
        <v>0.6000000000003638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10947.1</v>
      </c>
      <c r="D192" s="1">
        <f>'PR-RAS'!E196</f>
        <v>15034.93</v>
      </c>
      <c r="E192" s="1">
        <v>0</v>
      </c>
      <c r="F192" s="1">
        <v>0</v>
      </c>
      <c r="G192" s="2">
        <f t="shared" si="0"/>
        <v>7834.2393599999996</v>
      </c>
      <c r="H192" s="2">
        <f t="shared" si="1"/>
        <v>0.17000000000007276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10947.1</v>
      </c>
      <c r="D206" s="1">
        <f>'PR-RAS'!E210</f>
        <v>15034.93</v>
      </c>
      <c r="E206" s="1">
        <v>0</v>
      </c>
      <c r="F206" s="1">
        <v>0</v>
      </c>
      <c r="G206" s="2">
        <f t="shared" si="0"/>
        <v>8408.4767999999985</v>
      </c>
      <c r="H206" s="2">
        <f t="shared" si="1"/>
        <v>0.17000000000007276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10946.98</v>
      </c>
      <c r="D207" s="1">
        <f>'PR-RAS'!E211</f>
        <v>14958.25</v>
      </c>
      <c r="E207" s="1">
        <v>0</v>
      </c>
      <c r="F207" s="1">
        <v>0</v>
      </c>
      <c r="G207" s="2">
        <f t="shared" si="0"/>
        <v>8417.876879999998</v>
      </c>
      <c r="H207" s="2">
        <f t="shared" si="1"/>
        <v>0.27000000000043656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0.12</v>
      </c>
      <c r="D209" s="1">
        <f>'PR-RAS'!E213</f>
        <v>76.680000000000007</v>
      </c>
      <c r="E209" s="1">
        <v>0</v>
      </c>
      <c r="F209" s="1">
        <v>0</v>
      </c>
      <c r="G209" s="2">
        <f t="shared" si="0"/>
        <v>31.923840000000002</v>
      </c>
      <c r="H209" s="2">
        <f t="shared" si="1"/>
        <v>0.43999999999999317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53316.65</v>
      </c>
      <c r="D259" s="1">
        <f>'PR-RAS'!E263</f>
        <v>12626.25</v>
      </c>
      <c r="E259" s="1">
        <v>0</v>
      </c>
      <c r="F259" s="1">
        <v>0</v>
      </c>
      <c r="G259" s="2">
        <f t="shared" si="0"/>
        <v>20270.840700000001</v>
      </c>
      <c r="H259" s="2">
        <f t="shared" si="1"/>
        <v>0.59999999999854481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53316.65</v>
      </c>
      <c r="D260" s="1">
        <f>'PR-RAS'!E264</f>
        <v>12626.25</v>
      </c>
      <c r="E260" s="1">
        <v>0</v>
      </c>
      <c r="F260" s="1">
        <v>0</v>
      </c>
      <c r="G260" s="2">
        <f t="shared" si="0"/>
        <v>20349.40985</v>
      </c>
      <c r="H260" s="2">
        <f t="shared" si="1"/>
        <v>0.59999999999854481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53316.65</v>
      </c>
      <c r="D261" s="1">
        <f>'PR-RAS'!E265</f>
        <v>12626.25</v>
      </c>
      <c r="E261" s="1">
        <v>0</v>
      </c>
      <c r="F261" s="1">
        <v>0</v>
      </c>
      <c r="G261" s="2">
        <f t="shared" si="0"/>
        <v>20427.978999999999</v>
      </c>
      <c r="H261" s="2">
        <f t="shared" si="1"/>
        <v>0.59999999999854481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257620.68</v>
      </c>
      <c r="D281" s="1">
        <f>'PR-RAS'!E285</f>
        <v>242212.93</v>
      </c>
      <c r="E281" s="1">
        <v>0</v>
      </c>
      <c r="F281" s="1">
        <v>0</v>
      </c>
      <c r="G281" s="2">
        <f t="shared" si="8"/>
        <v>207773.03120000003</v>
      </c>
      <c r="H281" s="2">
        <f t="shared" si="9"/>
        <v>0.39000000001396984</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332699.3</v>
      </c>
      <c r="D282" s="1">
        <f>'PR-RAS'!E286</f>
        <v>298159.25</v>
      </c>
      <c r="E282" s="1">
        <v>0</v>
      </c>
      <c r="F282" s="1">
        <v>0</v>
      </c>
      <c r="G282" s="2">
        <f t="shared" si="8"/>
        <v>261054.00180000003</v>
      </c>
      <c r="H282" s="2">
        <f t="shared" si="9"/>
        <v>0.54999999998835847</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75078.62</v>
      </c>
      <c r="D283" s="1">
        <f>'PR-RAS'!E287</f>
        <v>55946.320000000007</v>
      </c>
      <c r="E283" s="1">
        <v>0</v>
      </c>
      <c r="F283" s="1">
        <v>0</v>
      </c>
      <c r="G283" s="2">
        <f t="shared" si="8"/>
        <v>52725.895319999996</v>
      </c>
      <c r="H283" s="2">
        <f t="shared" si="9"/>
        <v>0.70000000001164153</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11014570.65</v>
      </c>
      <c r="D285" s="1">
        <f>'PR-RAS'!E289</f>
        <v>13417021.079999998</v>
      </c>
      <c r="E285" s="1">
        <v>0</v>
      </c>
      <c r="F285" s="1">
        <v>0</v>
      </c>
      <c r="G285" s="2">
        <f t="shared" si="8"/>
        <v>10749006.038039997</v>
      </c>
      <c r="H285" s="2">
        <f t="shared" si="9"/>
        <v>0.42999999783933163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423041.41999999993</v>
      </c>
      <c r="D286" s="1">
        <f>'PR-RAS'!E290</f>
        <v>566989.38000000268</v>
      </c>
      <c r="E286" s="1">
        <v>0</v>
      </c>
      <c r="F286" s="1">
        <v>0</v>
      </c>
      <c r="G286" s="2">
        <f t="shared" si="8"/>
        <v>443750.75130000146</v>
      </c>
      <c r="H286" s="2">
        <f t="shared" si="9"/>
        <v>0.80000000260770321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408226.88</v>
      </c>
      <c r="D289" s="1">
        <f>'PR-RAS'!E293</f>
        <v>167994.63</v>
      </c>
      <c r="E289" s="1">
        <v>0</v>
      </c>
      <c r="F289" s="1">
        <v>0</v>
      </c>
      <c r="G289" s="2">
        <f t="shared" si="8"/>
        <v>214334.24831999998</v>
      </c>
      <c r="H289" s="2">
        <f t="shared" si="9"/>
        <v>0.48999999999068677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129243.39</v>
      </c>
      <c r="D290" s="1">
        <f>'PR-RAS'!E294</f>
        <v>147351.21</v>
      </c>
      <c r="E290" s="1">
        <v>0</v>
      </c>
      <c r="F290" s="1">
        <v>0</v>
      </c>
      <c r="G290" s="2">
        <f t="shared" si="8"/>
        <v>122520.33908999999</v>
      </c>
      <c r="H290" s="2">
        <f t="shared" si="9"/>
        <v>0.59999999999126885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127398.65</v>
      </c>
      <c r="D291" s="1">
        <f>'PR-RAS'!E295</f>
        <v>145669.34</v>
      </c>
      <c r="E291" s="1">
        <v>0</v>
      </c>
      <c r="F291" s="1">
        <v>0</v>
      </c>
      <c r="G291" s="2">
        <f t="shared" si="8"/>
        <v>121433.82569999999</v>
      </c>
      <c r="H291" s="2">
        <f t="shared" si="9"/>
        <v>0.69000000000232831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5141.45</v>
      </c>
      <c r="D293" s="1">
        <f>'PR-RAS'!E298</f>
        <v>0</v>
      </c>
      <c r="E293" s="1">
        <v>0</v>
      </c>
      <c r="F293" s="1">
        <v>0</v>
      </c>
      <c r="G293" s="2">
        <f t="shared" si="8"/>
        <v>1501.3033999999998</v>
      </c>
      <c r="H293" s="2">
        <f t="shared" si="9"/>
        <v>0.4499999999998181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5141.45</v>
      </c>
      <c r="D306" s="1">
        <f>'PR-RAS'!E311</f>
        <v>0</v>
      </c>
      <c r="E306" s="1">
        <v>0</v>
      </c>
      <c r="F306" s="1">
        <v>0</v>
      </c>
      <c r="G306" s="2">
        <f t="shared" si="8"/>
        <v>1568.1422499999999</v>
      </c>
      <c r="H306" s="2">
        <f t="shared" si="9"/>
        <v>0.4499999999998181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5141.45</v>
      </c>
      <c r="D331" s="1">
        <f>'PR-RAS'!E336</f>
        <v>0</v>
      </c>
      <c r="E331" s="1">
        <v>0</v>
      </c>
      <c r="F331" s="1">
        <v>0</v>
      </c>
      <c r="G331" s="2">
        <f t="shared" si="8"/>
        <v>1696.6785</v>
      </c>
      <c r="H331" s="2">
        <f t="shared" si="9"/>
        <v>0.4499999999998181</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5141.45</v>
      </c>
      <c r="D333" s="1">
        <f>'PR-RAS'!E338</f>
        <v>0</v>
      </c>
      <c r="E333" s="1">
        <v>0</v>
      </c>
      <c r="F333" s="1">
        <v>0</v>
      </c>
      <c r="G333" s="2">
        <f t="shared" si="8"/>
        <v>1706.9614000000001</v>
      </c>
      <c r="H333" s="2">
        <f t="shared" si="9"/>
        <v>0.4499999999998181</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242093.59000000003</v>
      </c>
      <c r="D345" s="1">
        <f>'PR-RAS'!E350</f>
        <v>352787.92000000004</v>
      </c>
      <c r="E345" s="1">
        <v>0</v>
      </c>
      <c r="F345" s="1">
        <v>0</v>
      </c>
      <c r="G345" s="2">
        <f t="shared" si="8"/>
        <v>325998.28392000002</v>
      </c>
      <c r="H345" s="2">
        <f t="shared" si="9"/>
        <v>0.48999999993247911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530.89</v>
      </c>
      <c r="D346" s="1">
        <f>'PR-RAS'!E351</f>
        <v>530.89</v>
      </c>
      <c r="E346" s="1">
        <v>0</v>
      </c>
      <c r="F346" s="1">
        <v>0</v>
      </c>
      <c r="G346" s="2">
        <f t="shared" si="8"/>
        <v>549.47114999999997</v>
      </c>
      <c r="H346" s="2">
        <f t="shared" si="9"/>
        <v>0.22000000000002728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530.89</v>
      </c>
      <c r="D351" s="1">
        <f>'PR-RAS'!E356</f>
        <v>530.89</v>
      </c>
      <c r="E351" s="1">
        <v>0</v>
      </c>
      <c r="F351" s="1">
        <v>0</v>
      </c>
      <c r="G351" s="2">
        <f t="shared" si="8"/>
        <v>557.43449999999996</v>
      </c>
      <c r="H351" s="2">
        <f t="shared" si="9"/>
        <v>0.22000000000002728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530.89</v>
      </c>
      <c r="D354" s="1">
        <f>'PR-RAS'!E359</f>
        <v>530.89</v>
      </c>
      <c r="E354" s="1">
        <v>0</v>
      </c>
      <c r="F354" s="1">
        <v>0</v>
      </c>
      <c r="G354" s="2">
        <f t="shared" si="8"/>
        <v>562.21250999999995</v>
      </c>
      <c r="H354" s="2">
        <f t="shared" si="9"/>
        <v>0.22000000000002728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132266.07</v>
      </c>
      <c r="D358" s="1">
        <f>'PR-RAS'!E363</f>
        <v>311589.67000000004</v>
      </c>
      <c r="E358" s="1">
        <v>0</v>
      </c>
      <c r="F358" s="1">
        <v>0</v>
      </c>
      <c r="G358" s="2">
        <f t="shared" si="8"/>
        <v>269694.01137000002</v>
      </c>
      <c r="H358" s="2">
        <f t="shared" si="9"/>
        <v>0.3999999999650754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6052.16</v>
      </c>
      <c r="D359" s="1">
        <f>'PR-RAS'!E364</f>
        <v>0</v>
      </c>
      <c r="E359" s="1">
        <v>0</v>
      </c>
      <c r="F359" s="1">
        <v>0</v>
      </c>
      <c r="G359" s="2">
        <f t="shared" si="8"/>
        <v>2166.67328</v>
      </c>
      <c r="H359" s="2">
        <f t="shared" si="9"/>
        <v>0.15999999999985448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6052.16</v>
      </c>
      <c r="D363" s="1">
        <f>'PR-RAS'!E368</f>
        <v>0</v>
      </c>
      <c r="E363" s="1">
        <v>0</v>
      </c>
      <c r="F363" s="1">
        <v>0</v>
      </c>
      <c r="G363" s="2">
        <f t="shared" si="8"/>
        <v>2190.8819199999998</v>
      </c>
      <c r="H363" s="2">
        <f t="shared" si="9"/>
        <v>0.15999999999985448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100609.41</v>
      </c>
      <c r="D364" s="1">
        <f>'PR-RAS'!E369</f>
        <v>293217.16000000003</v>
      </c>
      <c r="E364" s="1">
        <v>0</v>
      </c>
      <c r="F364" s="1">
        <v>0</v>
      </c>
      <c r="G364" s="2">
        <f t="shared" si="8"/>
        <v>249396.87399000002</v>
      </c>
      <c r="H364" s="2">
        <f t="shared" si="9"/>
        <v>0.57000000003608875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23634.33</v>
      </c>
      <c r="D365" s="1">
        <f>'PR-RAS'!E370</f>
        <v>24102.080000000002</v>
      </c>
      <c r="E365" s="1">
        <v>0</v>
      </c>
      <c r="F365" s="1">
        <v>0</v>
      </c>
      <c r="G365" s="2">
        <f t="shared" si="8"/>
        <v>26149.210360000001</v>
      </c>
      <c r="H365" s="2">
        <f t="shared" si="9"/>
        <v>0.41000000000349246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951.13</v>
      </c>
      <c r="D366" s="1">
        <f>'PR-RAS'!E371</f>
        <v>9031.6200000000008</v>
      </c>
      <c r="E366" s="1">
        <v>0</v>
      </c>
      <c r="F366" s="1">
        <v>0</v>
      </c>
      <c r="G366" s="2">
        <f t="shared" si="8"/>
        <v>6940.2450500000004</v>
      </c>
      <c r="H366" s="2">
        <f t="shared" si="9"/>
        <v>0.5099999999991951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1335</v>
      </c>
      <c r="D367" s="1">
        <f>'PR-RAS'!E372</f>
        <v>1810.46</v>
      </c>
      <c r="E367" s="1">
        <v>0</v>
      </c>
      <c r="F367" s="1">
        <v>0</v>
      </c>
      <c r="G367" s="2">
        <f t="shared" si="8"/>
        <v>1813.86672</v>
      </c>
      <c r="H367" s="2">
        <f t="shared" si="9"/>
        <v>0.46000000000003638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415.09</v>
      </c>
      <c r="E368" s="1">
        <v>0</v>
      </c>
      <c r="F368" s="1">
        <v>0</v>
      </c>
      <c r="G368" s="2">
        <f t="shared" si="8"/>
        <v>304.67605999999995</v>
      </c>
      <c r="H368" s="2">
        <f t="shared" si="9"/>
        <v>8.9999999999974989E-2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29870.79</v>
      </c>
      <c r="D369" s="1">
        <f>'PR-RAS'!E374</f>
        <v>36851.5</v>
      </c>
      <c r="E369" s="1">
        <v>0</v>
      </c>
      <c r="F369" s="1">
        <v>0</v>
      </c>
      <c r="G369" s="2">
        <f t="shared" si="8"/>
        <v>38115.154720000006</v>
      </c>
      <c r="H369" s="2">
        <f t="shared" si="9"/>
        <v>0.70999999999912689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44818.16</v>
      </c>
      <c r="D371" s="1">
        <f>'PR-RAS'!E376</f>
        <v>221006.41</v>
      </c>
      <c r="E371" s="1">
        <v>0</v>
      </c>
      <c r="F371" s="1">
        <v>0</v>
      </c>
      <c r="G371" s="2">
        <f t="shared" si="8"/>
        <v>180127.4626</v>
      </c>
      <c r="H371" s="2">
        <f t="shared" si="9"/>
        <v>0.57000000000698492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25469.5</v>
      </c>
      <c r="D373" s="1">
        <f>'PR-RAS'!E378</f>
        <v>18372.509999999998</v>
      </c>
      <c r="E373" s="1">
        <v>0</v>
      </c>
      <c r="F373" s="1">
        <v>0</v>
      </c>
      <c r="G373" s="2">
        <f t="shared" si="8"/>
        <v>23143.801439999999</v>
      </c>
      <c r="H373" s="2">
        <f t="shared" si="9"/>
        <v>0.99000000000160071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25469.5</v>
      </c>
      <c r="D374" s="1">
        <f>'PR-RAS'!E379</f>
        <v>18372.509999999998</v>
      </c>
      <c r="E374" s="1">
        <v>0</v>
      </c>
      <c r="F374" s="1">
        <v>0</v>
      </c>
      <c r="G374" s="2">
        <f t="shared" si="8"/>
        <v>23206.015959999997</v>
      </c>
      <c r="H374" s="2">
        <f t="shared" si="9"/>
        <v>0.99000000000160071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135</v>
      </c>
      <c r="D378" s="1">
        <f>'PR-RAS'!E383</f>
        <v>0</v>
      </c>
      <c r="E378" s="1">
        <v>0</v>
      </c>
      <c r="F378" s="1">
        <v>0</v>
      </c>
      <c r="G378" s="2">
        <f t="shared" si="8"/>
        <v>50.895000000000003</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135</v>
      </c>
      <c r="D379" s="1">
        <f>'PR-RAS'!E384</f>
        <v>0</v>
      </c>
      <c r="E379" s="1">
        <v>0</v>
      </c>
      <c r="F379" s="1">
        <v>0</v>
      </c>
      <c r="G379" s="2">
        <f t="shared" si="8"/>
        <v>51.03</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109296.63</v>
      </c>
      <c r="D397" s="1">
        <f>'PR-RAS'!E402</f>
        <v>40667.360000000001</v>
      </c>
      <c r="E397" s="1">
        <v>0</v>
      </c>
      <c r="F397" s="1">
        <v>0</v>
      </c>
      <c r="G397" s="2">
        <f t="shared" si="8"/>
        <v>75490.01460000001</v>
      </c>
      <c r="H397" s="2">
        <f t="shared" si="9"/>
        <v>0.72999999999592546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109296.63</v>
      </c>
      <c r="D398" s="1">
        <f>'PR-RAS'!E403</f>
        <v>40667.360000000001</v>
      </c>
      <c r="E398" s="1">
        <v>0</v>
      </c>
      <c r="F398" s="1">
        <v>0</v>
      </c>
      <c r="G398" s="2">
        <f t="shared" si="8"/>
        <v>75680.645950000006</v>
      </c>
      <c r="H398" s="2">
        <f t="shared" si="9"/>
        <v>0.72999999999592546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236952.14</v>
      </c>
      <c r="D403" s="1">
        <f>'PR-RAS'!E408</f>
        <v>352787.92000000004</v>
      </c>
      <c r="E403" s="1">
        <v>0</v>
      </c>
      <c r="F403" s="1">
        <v>0</v>
      </c>
      <c r="G403" s="2">
        <f t="shared" si="8"/>
        <v>378896.24796000007</v>
      </c>
      <c r="H403" s="2">
        <f t="shared" si="9"/>
        <v>0.21999999997206032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11442753.52</v>
      </c>
      <c r="D407" s="1">
        <f>'PR-RAS'!E412</f>
        <v>13984010.460000001</v>
      </c>
      <c r="E407" s="1">
        <v>0</v>
      </c>
      <c r="F407" s="1">
        <v>0</v>
      </c>
      <c r="G407" s="2">
        <f t="shared" si="8"/>
        <v>16000774.42264</v>
      </c>
      <c r="H407" s="2">
        <f t="shared" si="9"/>
        <v>0.94000000134110451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11256664.24</v>
      </c>
      <c r="D408" s="1">
        <f>'PR-RAS'!E413</f>
        <v>13769808.999999998</v>
      </c>
      <c r="E408" s="1">
        <v>0</v>
      </c>
      <c r="F408" s="1">
        <v>0</v>
      </c>
      <c r="G408" s="2">
        <f t="shared" si="8"/>
        <v>15790086.871679997</v>
      </c>
      <c r="H408" s="2">
        <f t="shared" si="9"/>
        <v>0.24000000208616257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186089.27999999933</v>
      </c>
      <c r="D409" s="1">
        <f>'PR-RAS'!E414</f>
        <v>214201.46000000276</v>
      </c>
      <c r="E409" s="1">
        <v>0</v>
      </c>
      <c r="F409" s="1">
        <v>0</v>
      </c>
      <c r="G409" s="2">
        <f t="shared" si="8"/>
        <v>250712.81760000196</v>
      </c>
      <c r="H409" s="2">
        <f t="shared" si="9"/>
        <v>0.74000000208616257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408226.88</v>
      </c>
      <c r="D412" s="1">
        <f>'PR-RAS'!E417</f>
        <v>167994.63</v>
      </c>
      <c r="E412" s="1">
        <v>0</v>
      </c>
      <c r="F412" s="1">
        <v>0</v>
      </c>
      <c r="G412" s="2">
        <f t="shared" si="8"/>
        <v>305872.83353999996</v>
      </c>
      <c r="H412" s="2">
        <f t="shared" si="9"/>
        <v>0.48999999999068677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129243.39</v>
      </c>
      <c r="D413" s="1">
        <f>'PR-RAS'!E418</f>
        <v>147351.21</v>
      </c>
      <c r="E413" s="1">
        <v>0</v>
      </c>
      <c r="F413" s="1">
        <v>0</v>
      </c>
      <c r="G413" s="2">
        <f t="shared" si="8"/>
        <v>174665.67371999999</v>
      </c>
      <c r="H413" s="2">
        <f t="shared" si="9"/>
        <v>0.59999999999126885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11442753.52</v>
      </c>
      <c r="D633" s="1">
        <f>'PR-RAS'!E639</f>
        <v>13984010.460000001</v>
      </c>
      <c r="E633" s="1">
        <v>0</v>
      </c>
      <c r="F633" s="1">
        <v>0</v>
      </c>
      <c r="G633" s="2">
        <f t="shared" si="10"/>
        <v>24907609.446079999</v>
      </c>
      <c r="H633" s="2">
        <f t="shared" si="11"/>
        <v>0.94000000134110451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11256664.24</v>
      </c>
      <c r="D634" s="1">
        <f>'PR-RAS'!E640</f>
        <v>13769808.999999998</v>
      </c>
      <c r="E634" s="1">
        <v>0</v>
      </c>
      <c r="F634" s="1">
        <v>0</v>
      </c>
      <c r="G634" s="2">
        <f t="shared" si="10"/>
        <v>24558046.657919995</v>
      </c>
      <c r="H634" s="2">
        <f t="shared" si="11"/>
        <v>0.24000000208616257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186089.27999999933</v>
      </c>
      <c r="D635" s="1">
        <f>'PR-RAS'!E641</f>
        <v>214201.46000000276</v>
      </c>
      <c r="E635" s="1">
        <v>0</v>
      </c>
      <c r="F635" s="1">
        <v>0</v>
      </c>
      <c r="G635" s="2">
        <f t="shared" si="10"/>
        <v>389588.05480000307</v>
      </c>
      <c r="H635" s="2">
        <f t="shared" si="11"/>
        <v>0.74000000208616257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408226.88</v>
      </c>
      <c r="D638" s="1">
        <f>'PR-RAS'!E644</f>
        <v>167994.63</v>
      </c>
      <c r="E638" s="1">
        <v>0</v>
      </c>
      <c r="F638" s="1">
        <v>0</v>
      </c>
      <c r="G638" s="2">
        <f t="shared" si="10"/>
        <v>474065.68118000001</v>
      </c>
      <c r="H638" s="2">
        <f t="shared" si="11"/>
        <v>0.48999999999068677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46206.830000002752</v>
      </c>
      <c r="E639" s="1">
        <v>0</v>
      </c>
      <c r="F639" s="1">
        <v>0</v>
      </c>
      <c r="G639" s="2">
        <f t="shared" si="10"/>
        <v>58959.915080003513</v>
      </c>
      <c r="H639" s="2">
        <f t="shared" si="11"/>
        <v>0.16999999724794179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222137.60000000068</v>
      </c>
      <c r="D640" s="1">
        <f>'PR-RAS'!E646</f>
        <v>0</v>
      </c>
      <c r="E640" s="1">
        <v>0</v>
      </c>
      <c r="F640" s="1">
        <v>0</v>
      </c>
      <c r="G640" s="2">
        <f t="shared" si="10"/>
        <v>141945.92640000043</v>
      </c>
      <c r="H640" s="2">
        <f t="shared" si="11"/>
        <v>0.39999999932479113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923215.91</v>
      </c>
      <c r="D641" s="1">
        <f>'PR-RAS'!E647</f>
        <v>110103.57</v>
      </c>
      <c r="E641" s="1">
        <v>0</v>
      </c>
      <c r="F641" s="1">
        <v>0</v>
      </c>
      <c r="G641" s="2">
        <f t="shared" si="10"/>
        <v>731790.75200000009</v>
      </c>
      <c r="H641" s="2">
        <f t="shared" si="11"/>
        <v>0.51999999996041879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71577.899999999994</v>
      </c>
      <c r="D642" s="1">
        <f>'PR-RAS'!E649</f>
        <v>249587.75</v>
      </c>
      <c r="E642" s="1">
        <v>0</v>
      </c>
      <c r="F642" s="1">
        <v>0</v>
      </c>
      <c r="G642" s="2">
        <f t="shared" si="10"/>
        <v>365852.92940000002</v>
      </c>
      <c r="H642" s="2">
        <f t="shared" si="11"/>
        <v>0.35000000000582077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12399449.59</v>
      </c>
      <c r="D643" s="1">
        <f>'PR-RAS'!E650</f>
        <v>15372962.619999999</v>
      </c>
      <c r="E643" s="1">
        <v>0</v>
      </c>
      <c r="F643" s="1">
        <v>0</v>
      </c>
      <c r="G643" s="2">
        <f t="shared" si="10"/>
        <v>27699330.640859999</v>
      </c>
      <c r="H643" s="2">
        <f t="shared" si="11"/>
        <v>0.79000000096857548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12287717.140000001</v>
      </c>
      <c r="D644" s="1">
        <f>'PR-RAS'!E651</f>
        <v>15105376.699999999</v>
      </c>
      <c r="E644" s="1">
        <v>0</v>
      </c>
      <c r="F644" s="1">
        <v>0</v>
      </c>
      <c r="G644" s="2">
        <f t="shared" si="10"/>
        <v>27326516.557220001</v>
      </c>
      <c r="H644" s="2">
        <f t="shared" si="11"/>
        <v>0.44000000134110451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183310.34999999963</v>
      </c>
      <c r="D645" s="1">
        <f>'PR-RAS'!E652</f>
        <v>517173.66999999993</v>
      </c>
      <c r="E645" s="1">
        <v>0</v>
      </c>
      <c r="F645" s="1">
        <v>0</v>
      </c>
      <c r="G645" s="2">
        <f t="shared" si="10"/>
        <v>784171.55235999974</v>
      </c>
      <c r="H645" s="2">
        <f t="shared" si="11"/>
        <v>0.67999999970197678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365</v>
      </c>
      <c r="D647" s="1">
        <f>'PR-RAS'!E654</f>
        <v>371</v>
      </c>
      <c r="E647" s="1">
        <v>0</v>
      </c>
      <c r="F647" s="1">
        <v>0</v>
      </c>
      <c r="G647" s="2">
        <f t="shared" si="10"/>
        <v>715.12200000000007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374</v>
      </c>
      <c r="D649" s="1">
        <f>'PR-RAS'!E656</f>
        <v>387</v>
      </c>
      <c r="E649" s="1">
        <v>0</v>
      </c>
      <c r="F649" s="1">
        <v>0</v>
      </c>
      <c r="G649" s="2">
        <f t="shared" si="10"/>
        <v>743.904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196992.58</v>
      </c>
      <c r="D709" s="1">
        <f>'PR-RAS'!E716</f>
        <v>147493.17000000001</v>
      </c>
      <c r="E709" s="1">
        <v>0</v>
      </c>
      <c r="F709" s="1">
        <v>0</v>
      </c>
      <c r="G709" s="2">
        <f t="shared" si="10"/>
        <v>348321.07536000002</v>
      </c>
      <c r="H709" s="2">
        <f t="shared" si="11"/>
        <v>0.59000000002561137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18654.97</v>
      </c>
      <c r="D710" s="1">
        <f>'PR-RAS'!E717</f>
        <v>9932.4</v>
      </c>
      <c r="E710" s="1">
        <v>0</v>
      </c>
      <c r="F710" s="1">
        <v>0</v>
      </c>
      <c r="G710" s="2">
        <f t="shared" si="10"/>
        <v>27310.516930000002</v>
      </c>
      <c r="H710" s="2">
        <f t="shared" si="11"/>
        <v>0.42999999999847205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155629.37</v>
      </c>
      <c r="D711" s="1">
        <f>'PR-RAS'!E718</f>
        <v>187346.01</v>
      </c>
      <c r="E711" s="1">
        <v>0</v>
      </c>
      <c r="F711" s="1">
        <v>0</v>
      </c>
      <c r="G711" s="2">
        <f t="shared" si="10"/>
        <v>376528.18689999997</v>
      </c>
      <c r="H711" s="2">
        <f t="shared" si="11"/>
        <v>0.38000000000465661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16654.18</v>
      </c>
      <c r="D713" s="1">
        <f>'PR-RAS'!E720</f>
        <v>12586.69</v>
      </c>
      <c r="E713" s="1">
        <v>0</v>
      </c>
      <c r="F713" s="1">
        <v>0</v>
      </c>
      <c r="G713" s="2">
        <f t="shared" si="10"/>
        <v>29781.222719999998</v>
      </c>
      <c r="H713" s="2">
        <f t="shared" si="11"/>
        <v>0.48999999999978172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40057.1</v>
      </c>
      <c r="D715" s="1">
        <f>'PR-RAS'!E722</f>
        <v>32430.94</v>
      </c>
      <c r="E715" s="1">
        <v>0</v>
      </c>
      <c r="F715" s="1">
        <v>0</v>
      </c>
      <c r="G715" s="2">
        <f t="shared" si="10"/>
        <v>74912.151719999994</v>
      </c>
      <c r="H715" s="2">
        <f t="shared" si="11"/>
        <v>0.15999999999985448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263528.03999999998</v>
      </c>
      <c r="D717" s="1">
        <f>'PR-RAS'!E724</f>
        <v>241574.35</v>
      </c>
      <c r="E717" s="1">
        <v>0</v>
      </c>
      <c r="F717" s="1">
        <v>0</v>
      </c>
      <c r="G717" s="2">
        <f t="shared" si="10"/>
        <v>534620.54583999992</v>
      </c>
      <c r="H717" s="2">
        <f t="shared" si="11"/>
        <v>0.38999999998486601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1487157.03</v>
      </c>
      <c r="D1480" s="6"/>
      <c r="E1480" s="6">
        <v>0</v>
      </c>
      <c r="F1480" s="6">
        <v>0</v>
      </c>
      <c r="G1480" s="7">
        <f t="shared" ref="G1480:G1580" si="34">B1480/1000*C1480</f>
        <v>1487.1570300000001</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14712374.169999998</v>
      </c>
      <c r="D1481" s="1">
        <v>0</v>
      </c>
      <c r="E1481" s="1">
        <v>0</v>
      </c>
      <c r="F1481" s="1">
        <v>0</v>
      </c>
      <c r="G1481" s="2">
        <f t="shared" si="34"/>
        <v>29424.748339999998</v>
      </c>
      <c r="H1481" s="2">
        <f t="shared" si="35"/>
        <v>0.16999999806284904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14361459.239999998</v>
      </c>
      <c r="D1483" s="1">
        <v>0</v>
      </c>
      <c r="E1483" s="1">
        <v>0</v>
      </c>
      <c r="F1483" s="1">
        <v>0</v>
      </c>
      <c r="G1483" s="2">
        <f t="shared" si="34"/>
        <v>57445.836959999993</v>
      </c>
      <c r="H1483" s="2">
        <f t="shared" si="35"/>
        <v>0.23999999836087227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9787747.1199999992</v>
      </c>
      <c r="D1484" s="1">
        <v>0</v>
      </c>
      <c r="E1484" s="1">
        <v>0</v>
      </c>
      <c r="F1484" s="1">
        <v>0</v>
      </c>
      <c r="G1484" s="2">
        <f t="shared" si="34"/>
        <v>48938.7356</v>
      </c>
      <c r="H1484" s="2">
        <f t="shared" si="35"/>
        <v>0.11999999918043613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3821040.86</v>
      </c>
      <c r="D1485" s="1">
        <v>0</v>
      </c>
      <c r="E1485" s="1">
        <v>0</v>
      </c>
      <c r="F1485" s="1">
        <v>0</v>
      </c>
      <c r="G1485" s="2">
        <f t="shared" si="34"/>
        <v>22926.245159999999</v>
      </c>
      <c r="H1485" s="2">
        <f t="shared" si="35"/>
        <v>0.14000000013038516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784.81</v>
      </c>
      <c r="D1486" s="1">
        <v>0</v>
      </c>
      <c r="E1486" s="1">
        <v>0</v>
      </c>
      <c r="F1486" s="1">
        <v>0</v>
      </c>
      <c r="G1486" s="2">
        <f t="shared" si="34"/>
        <v>5.4936699999999998</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751886.45</v>
      </c>
      <c r="D1491" s="1">
        <v>0</v>
      </c>
      <c r="E1491" s="1">
        <v>0</v>
      </c>
      <c r="F1491" s="1">
        <v>0</v>
      </c>
      <c r="G1491" s="2">
        <f t="shared" si="34"/>
        <v>9022.6373999999996</v>
      </c>
      <c r="H1491" s="2">
        <f t="shared" si="35"/>
        <v>0.44999999995343387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350914.93</v>
      </c>
      <c r="D1492" s="1">
        <v>0</v>
      </c>
      <c r="E1492" s="1">
        <v>0</v>
      </c>
      <c r="F1492" s="1">
        <v>0</v>
      </c>
      <c r="G1492" s="2">
        <f t="shared" si="34"/>
        <v>4561.8940899999998</v>
      </c>
      <c r="H1492" s="2">
        <f t="shared" si="35"/>
        <v>7.0000000006984919E-2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14610248.59</v>
      </c>
      <c r="D1499" s="1">
        <v>0</v>
      </c>
      <c r="E1499" s="1">
        <v>0</v>
      </c>
      <c r="F1499" s="1">
        <v>0</v>
      </c>
      <c r="G1499" s="2">
        <f t="shared" si="34"/>
        <v>292204.9718</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14273582.65</v>
      </c>
      <c r="D1501" s="1">
        <v>0</v>
      </c>
      <c r="E1501" s="1">
        <v>0</v>
      </c>
      <c r="F1501" s="1">
        <v>0</v>
      </c>
      <c r="G1501" s="2">
        <f t="shared" si="34"/>
        <v>314018.81829999998</v>
      </c>
      <c r="H1501" s="2">
        <f t="shared" si="35"/>
        <v>0.34999999962747097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9712509.8599999994</v>
      </c>
      <c r="D1502" s="1">
        <v>0</v>
      </c>
      <c r="E1502" s="1">
        <v>0</v>
      </c>
      <c r="F1502" s="1">
        <v>0</v>
      </c>
      <c r="G1502" s="2">
        <f t="shared" si="34"/>
        <v>223387.72677999997</v>
      </c>
      <c r="H1502" s="2">
        <f t="shared" si="35"/>
        <v>0.14000000059604645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3781682.62</v>
      </c>
      <c r="D1503" s="1">
        <v>0</v>
      </c>
      <c r="E1503" s="1">
        <v>0</v>
      </c>
      <c r="F1503" s="1">
        <v>0</v>
      </c>
      <c r="G1503" s="2">
        <f t="shared" si="34"/>
        <v>90760.382880000005</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859.09</v>
      </c>
      <c r="D1504" s="1">
        <v>0</v>
      </c>
      <c r="E1504" s="1">
        <v>0</v>
      </c>
      <c r="F1504" s="1">
        <v>0</v>
      </c>
      <c r="G1504" s="2">
        <f t="shared" si="34"/>
        <v>21.477250000000002</v>
      </c>
      <c r="H1504" s="2">
        <f t="shared" si="35"/>
        <v>9.0000000000031832E-2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778531.08</v>
      </c>
      <c r="D1509" s="1">
        <v>0</v>
      </c>
      <c r="E1509" s="1">
        <v>0</v>
      </c>
      <c r="F1509" s="1">
        <v>0</v>
      </c>
      <c r="G1509" s="2">
        <f t="shared" si="34"/>
        <v>23355.932399999998</v>
      </c>
      <c r="H1509" s="2">
        <f t="shared" si="35"/>
        <v>7.9999999958090484E-2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336665.94</v>
      </c>
      <c r="D1510" s="1">
        <v>0</v>
      </c>
      <c r="E1510" s="1">
        <v>0</v>
      </c>
      <c r="F1510" s="1">
        <v>0</v>
      </c>
      <c r="G1510" s="2">
        <f t="shared" si="34"/>
        <v>10436.64414</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1589282.6099999975</v>
      </c>
      <c r="D1517" s="1">
        <v>0</v>
      </c>
      <c r="E1517" s="1">
        <v>0</v>
      </c>
      <c r="F1517" s="1">
        <v>0</v>
      </c>
      <c r="G1517" s="2">
        <f t="shared" si="34"/>
        <v>60392.739179999902</v>
      </c>
      <c r="H1517" s="2">
        <f t="shared" si="35"/>
        <v>0.3900000024586916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21394.359999999997</v>
      </c>
      <c r="D1518" s="1">
        <v>0</v>
      </c>
      <c r="E1518" s="1">
        <v>0</v>
      </c>
      <c r="F1518" s="1">
        <v>0</v>
      </c>
      <c r="G1518" s="2">
        <f t="shared" si="34"/>
        <v>834.38003999999989</v>
      </c>
      <c r="H1518" s="2">
        <f t="shared" si="35"/>
        <v>0.3599999999969441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21394.359999999997</v>
      </c>
      <c r="D1524" s="1">
        <v>0</v>
      </c>
      <c r="E1524" s="1">
        <v>0</v>
      </c>
      <c r="F1524" s="1">
        <v>0</v>
      </c>
      <c r="G1524" s="2">
        <f t="shared" si="34"/>
        <v>962.74619999999982</v>
      </c>
      <c r="H1524" s="2">
        <f t="shared" si="35"/>
        <v>0.3599999999969441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21394.359999999997</v>
      </c>
      <c r="D1530" s="1">
        <v>0</v>
      </c>
      <c r="E1530" s="1">
        <v>0</v>
      </c>
      <c r="F1530" s="1">
        <v>0</v>
      </c>
      <c r="G1530" s="2">
        <f t="shared" si="34"/>
        <v>1091.1123599999999</v>
      </c>
      <c r="H1530" s="2">
        <f t="shared" si="35"/>
        <v>0.3599999999969441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21264.6</v>
      </c>
      <c r="D1531" s="1">
        <v>0</v>
      </c>
      <c r="E1531" s="1">
        <v>0</v>
      </c>
      <c r="F1531" s="1">
        <v>0</v>
      </c>
      <c r="G1531" s="2">
        <f t="shared" si="34"/>
        <v>1105.7592</v>
      </c>
      <c r="H1531" s="2">
        <f t="shared" si="35"/>
        <v>0.40000000000145519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129.76</v>
      </c>
      <c r="D1534" s="1">
        <v>0</v>
      </c>
      <c r="E1534" s="1">
        <v>0</v>
      </c>
      <c r="F1534" s="1">
        <v>0</v>
      </c>
      <c r="G1534" s="2">
        <f t="shared" si="34"/>
        <v>7.1367999999999991</v>
      </c>
      <c r="H1534" s="2">
        <f t="shared" si="35"/>
        <v>0.24000000000000909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1567888.25</v>
      </c>
      <c r="D1576" s="1">
        <v>0</v>
      </c>
      <c r="E1576" s="1">
        <v>0</v>
      </c>
      <c r="F1576" s="1">
        <v>0</v>
      </c>
      <c r="G1576" s="2">
        <f t="shared" si="34"/>
        <v>152085.16025000002</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1552372.19</v>
      </c>
      <c r="D1578" s="1">
        <v>0</v>
      </c>
      <c r="E1578" s="1">
        <v>0</v>
      </c>
      <c r="F1578" s="1">
        <v>0</v>
      </c>
      <c r="G1578" s="2">
        <f t="shared" si="34"/>
        <v>153684.84680999999</v>
      </c>
      <c r="H1578" s="2">
        <f t="shared" si="35"/>
        <v>0.18999999994412065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15516.06</v>
      </c>
      <c r="D1579" s="1">
        <v>0</v>
      </c>
      <c r="E1579" s="1">
        <v>0</v>
      </c>
      <c r="F1579" s="1">
        <v>0</v>
      </c>
      <c r="G1579" s="2">
        <f t="shared" si="34"/>
        <v>1551.606</v>
      </c>
      <c r="H1579" s="2">
        <f t="shared" si="35"/>
        <v>5.9999999999490683E-2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3164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11437612.07</v>
      </c>
      <c r="I16" s="170">
        <f>'PR-RAS'!E6</f>
        <v>13984010.460000001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11089649.27</v>
      </c>
      <c r="I17" s="170">
        <f>'PR-RAS'!E151</f>
        <v>13472967.399999999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46206.830000002752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222137.60000000068</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1487157.03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1589282.6099999975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21394.359999999997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1567888.25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928"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11437612.07</v>
      </c>
      <c r="E6" s="51">
        <f>E7+E44+E50+E82+E106+E124+E133+E139</f>
        <v>13984010.460000001</v>
      </c>
      <c r="F6" s="52">
        <f t="shared" ref="F6:F131" si="0">IF(D6&lt;&gt;0,IF(E6/D6&gt;=100,"&gt;&gt;100",E6/D6*100),"-")</f>
        <v>122.26337433387002</v>
      </c>
    </row>
    <row r="7" spans="1:25" ht="12.75" customHeight="1" x14ac:dyDescent="0.2">
      <c r="A7" s="53">
        <v>61</v>
      </c>
      <c r="B7" s="294" t="s">
        <v>60</v>
      </c>
      <c r="C7" s="50" t="s">
        <v>61</v>
      </c>
      <c r="D7" s="51">
        <f t="shared" ref="D7:E7" si="1">D8+D17+D23+D29+D37+D40</f>
        <v>53316.639999999999</v>
      </c>
      <c r="E7" s="51">
        <f t="shared" si="1"/>
        <v>12626.25</v>
      </c>
      <c r="F7" s="52">
        <f t="shared" si="0"/>
        <v>23.681631100534467</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53316.639999999999</v>
      </c>
      <c r="E29" s="51">
        <f t="shared" si="5"/>
        <v>12626.25</v>
      </c>
      <c r="F29" s="52">
        <f t="shared" si="0"/>
        <v>23.681631100534467</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53316.639999999999</v>
      </c>
      <c r="E36" s="242">
        <v>12626.25</v>
      </c>
      <c r="F36" s="52">
        <f t="shared" si="0"/>
        <v>23.681631100534467</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28461.45</v>
      </c>
      <c r="E50" s="51">
        <f>E51+E54+E59+E62+E65+E68+E71+E74+E77</f>
        <v>22398.34</v>
      </c>
      <c r="F50" s="52">
        <f t="shared" si="0"/>
        <v>78.697114869411081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28461.45</v>
      </c>
      <c r="E77" s="51">
        <f t="shared" si="18"/>
        <v>22398.34</v>
      </c>
      <c r="F77" s="52">
        <f t="shared" si="0"/>
        <v>78.697114869411081</v>
      </c>
    </row>
    <row r="78" spans="1:6" ht="12.75" customHeight="1" x14ac:dyDescent="0.2">
      <c r="A78" s="53">
        <v>6391</v>
      </c>
      <c r="B78" s="85" t="s">
        <v>202</v>
      </c>
      <c r="C78" s="50" t="s">
        <v>203</v>
      </c>
      <c r="D78" s="242">
        <v>3915.09</v>
      </c>
      <c r="E78" s="242">
        <v>7179.94</v>
      </c>
      <c r="F78" s="52">
        <f t="shared" si="0"/>
        <v>183.39144183147769</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24546.36</v>
      </c>
      <c r="E80" s="242">
        <v>15218.4</v>
      </c>
      <c r="F80" s="52">
        <f t="shared" si="0"/>
        <v>61.99860182935474</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4.24</v>
      </c>
      <c r="E82" s="51">
        <f t="shared" si="19"/>
        <v>26.88</v>
      </c>
      <c r="F82" s="52">
        <f t="shared" si="0"/>
        <v>633.96226415094338</v>
      </c>
    </row>
    <row r="83" spans="1:6" ht="12.75" customHeight="1" x14ac:dyDescent="0.2">
      <c r="A83" s="53">
        <v>641</v>
      </c>
      <c r="B83" s="85" t="s">
        <v>212</v>
      </c>
      <c r="C83" s="50" t="s">
        <v>213</v>
      </c>
      <c r="D83" s="51">
        <f t="shared" ref="D83:E83" si="20">SUM(D84:D90)</f>
        <v>4.24</v>
      </c>
      <c r="E83" s="51">
        <f t="shared" si="20"/>
        <v>26.88</v>
      </c>
      <c r="F83" s="52">
        <f t="shared" si="0"/>
        <v>633.96226415094338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4.24</v>
      </c>
      <c r="E85" s="242">
        <v>26.88</v>
      </c>
      <c r="F85" s="52">
        <f t="shared" si="0"/>
        <v>633.96226415094338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11040.71</v>
      </c>
      <c r="E106" s="51">
        <f t="shared" si="23"/>
        <v>6374.08</v>
      </c>
      <c r="F106" s="52">
        <f t="shared" si="0"/>
        <v>57.73251901372285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11040.71</v>
      </c>
      <c r="E112" s="51">
        <f t="shared" si="25"/>
        <v>6374.08</v>
      </c>
      <c r="F112" s="52">
        <f t="shared" si="0"/>
        <v>57.73251901372285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11040.71</v>
      </c>
      <c r="E117" s="242">
        <v>6374.08</v>
      </c>
      <c r="F117" s="52">
        <f t="shared" si="0"/>
        <v>57.73251901372285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1547241.18</v>
      </c>
      <c r="E124" s="51">
        <f t="shared" si="27"/>
        <v>1727589.0899999999</v>
      </c>
      <c r="F124" s="52">
        <f t="shared" si="0"/>
        <v>111.65609552868803</v>
      </c>
    </row>
    <row r="125" spans="1:6" ht="12.75" customHeight="1" x14ac:dyDescent="0.2">
      <c r="A125" s="53">
        <v>661</v>
      </c>
      <c r="B125" s="86" t="s">
        <v>296</v>
      </c>
      <c r="C125" s="50" t="s">
        <v>297</v>
      </c>
      <c r="D125" s="51">
        <f t="shared" ref="D125:E125" si="28">SUM(D126:D127)</f>
        <v>1542490.23</v>
      </c>
      <c r="E125" s="51">
        <f t="shared" si="28"/>
        <v>1727589.0899999999</v>
      </c>
      <c r="F125" s="52">
        <f t="shared" si="0"/>
        <v>112.00000210049951</v>
      </c>
    </row>
    <row r="126" spans="1:6" ht="12.75" customHeight="1" x14ac:dyDescent="0.2">
      <c r="A126" s="53">
        <v>6614</v>
      </c>
      <c r="B126" s="86" t="s">
        <v>298</v>
      </c>
      <c r="C126" s="50" t="s">
        <v>299</v>
      </c>
      <c r="D126" s="242">
        <v>756635.95</v>
      </c>
      <c r="E126" s="242">
        <v>746339.12</v>
      </c>
      <c r="F126" s="52">
        <f t="shared" si="0"/>
        <v>98.639130218435966</v>
      </c>
    </row>
    <row r="127" spans="1:6" ht="12.75" customHeight="1" x14ac:dyDescent="0.2">
      <c r="A127" s="53">
        <v>6615</v>
      </c>
      <c r="B127" s="86" t="s">
        <v>300</v>
      </c>
      <c r="C127" s="50" t="s">
        <v>301</v>
      </c>
      <c r="D127" s="242">
        <v>785854.28</v>
      </c>
      <c r="E127" s="242">
        <v>981249.97</v>
      </c>
      <c r="F127" s="52">
        <f t="shared" si="0"/>
        <v>124.8641122117449</v>
      </c>
    </row>
    <row r="128" spans="1:6" ht="24" x14ac:dyDescent="0.2">
      <c r="A128" s="53">
        <v>663</v>
      </c>
      <c r="B128" s="231" t="s">
        <v>302</v>
      </c>
      <c r="C128" s="50" t="s">
        <v>303</v>
      </c>
      <c r="D128" s="51">
        <f t="shared" ref="D128:E128" si="29">SUM(D129:D132)</f>
        <v>4750.95</v>
      </c>
      <c r="E128" s="51">
        <f t="shared" si="29"/>
        <v>0</v>
      </c>
      <c r="F128" s="52">
        <f t="shared" si="0"/>
        <v>0</v>
      </c>
    </row>
    <row r="129" spans="1:6" ht="12.75" customHeight="1" x14ac:dyDescent="0.2">
      <c r="A129" s="53">
        <v>6631</v>
      </c>
      <c r="B129" s="86" t="s">
        <v>304</v>
      </c>
      <c r="C129" s="50" t="s">
        <v>305</v>
      </c>
      <c r="D129" s="242">
        <v>870.21</v>
      </c>
      <c r="E129" s="242">
        <v>0</v>
      </c>
      <c r="F129" s="52">
        <f t="shared" si="0"/>
        <v>0</v>
      </c>
    </row>
    <row r="130" spans="1:6" ht="12.75" customHeight="1" x14ac:dyDescent="0.2">
      <c r="A130" s="53">
        <v>6632</v>
      </c>
      <c r="B130" s="232" t="s">
        <v>306</v>
      </c>
      <c r="C130" s="50" t="s">
        <v>307</v>
      </c>
      <c r="D130" s="242">
        <v>3880.74</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9782272.8300000001</v>
      </c>
      <c r="E133" s="51">
        <f t="shared" si="30"/>
        <v>12138961.34</v>
      </c>
      <c r="F133" s="52">
        <f t="shared" ref="F133:F223" si="31">IF(D133&lt;&gt;0,IF(E133/D133&gt;=100,"&gt;&gt;100",E133/D133*100),"-")</f>
        <v>124.09142078692157</v>
      </c>
    </row>
    <row r="134" spans="1:6" ht="24" x14ac:dyDescent="0.2">
      <c r="A134" s="53">
        <v>671</v>
      </c>
      <c r="B134" s="232" t="s">
        <v>314</v>
      </c>
      <c r="C134" s="50" t="s">
        <v>315</v>
      </c>
      <c r="D134" s="51">
        <f t="shared" ref="D134:E134" si="32">SUM(D135:D137)</f>
        <v>9782272.8300000001</v>
      </c>
      <c r="E134" s="51">
        <f t="shared" si="32"/>
        <v>12138961.34</v>
      </c>
      <c r="F134" s="52">
        <f t="shared" si="31"/>
        <v>124.09142078692157</v>
      </c>
    </row>
    <row r="135" spans="1:6" ht="12.75" customHeight="1" x14ac:dyDescent="0.2">
      <c r="A135" s="53">
        <v>6711</v>
      </c>
      <c r="B135" s="85" t="s">
        <v>316</v>
      </c>
      <c r="C135" s="50" t="s">
        <v>317</v>
      </c>
      <c r="D135" s="242">
        <v>9695586.0500000007</v>
      </c>
      <c r="E135" s="242">
        <v>11943598.449999999</v>
      </c>
      <c r="F135" s="52">
        <f t="shared" si="31"/>
        <v>123.18593624363736</v>
      </c>
    </row>
    <row r="136" spans="1:6" ht="24" x14ac:dyDescent="0.2">
      <c r="A136" s="53">
        <v>6712</v>
      </c>
      <c r="B136" s="232" t="s">
        <v>318</v>
      </c>
      <c r="C136" s="50" t="s">
        <v>319</v>
      </c>
      <c r="D136" s="242">
        <v>86686.78</v>
      </c>
      <c r="E136" s="242">
        <v>195362.89</v>
      </c>
      <c r="F136" s="52">
        <f t="shared" si="31"/>
        <v>225.36641688617345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15275.02</v>
      </c>
      <c r="E139" s="51">
        <f t="shared" si="33"/>
        <v>76034.48</v>
      </c>
      <c r="F139" s="52">
        <f t="shared" si="31"/>
        <v>497.77008475275312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15275.02</v>
      </c>
      <c r="E150" s="242">
        <v>76034.48</v>
      </c>
      <c r="F150" s="52">
        <f t="shared" si="31"/>
        <v>497.77008475275312</v>
      </c>
    </row>
    <row r="151" spans="1:6" ht="12.75" customHeight="1" x14ac:dyDescent="0.2">
      <c r="A151" s="53">
        <v>3</v>
      </c>
      <c r="B151" s="85" t="s">
        <v>348</v>
      </c>
      <c r="C151" s="50" t="s">
        <v>56</v>
      </c>
      <c r="D151" s="51">
        <f t="shared" ref="D151:E151" si="35">D152+D163+D196+D215+D224+D252+D263</f>
        <v>11089649.27</v>
      </c>
      <c r="E151" s="51">
        <f t="shared" si="35"/>
        <v>13472967.399999999</v>
      </c>
      <c r="F151" s="52">
        <f t="shared" si="31"/>
        <v>121.49137517313025</v>
      </c>
    </row>
    <row r="152" spans="1:6" ht="12.75" customHeight="1" x14ac:dyDescent="0.2">
      <c r="A152" s="53">
        <v>31</v>
      </c>
      <c r="B152" s="85" t="s">
        <v>349</v>
      </c>
      <c r="C152" s="50" t="s">
        <v>350</v>
      </c>
      <c r="D152" s="51">
        <f t="shared" ref="D152:E152" si="36">D153+D158+D159</f>
        <v>7605454.8699999992</v>
      </c>
      <c r="E152" s="51">
        <f t="shared" si="36"/>
        <v>9687247.3399999999</v>
      </c>
      <c r="F152" s="52">
        <f t="shared" si="31"/>
        <v>127.3723597810265</v>
      </c>
    </row>
    <row r="153" spans="1:6" ht="12.75" customHeight="1" x14ac:dyDescent="0.2">
      <c r="A153" s="53">
        <v>311</v>
      </c>
      <c r="B153" s="85" t="s">
        <v>351</v>
      </c>
      <c r="C153" s="50" t="s">
        <v>352</v>
      </c>
      <c r="D153" s="51">
        <f t="shared" ref="D153:E153" si="37">SUM(D154:D157)</f>
        <v>5703839.2199999997</v>
      </c>
      <c r="E153" s="51">
        <f t="shared" si="37"/>
        <v>7389378.5299999993</v>
      </c>
      <c r="F153" s="52">
        <f t="shared" si="31"/>
        <v>129.55096111562554</v>
      </c>
    </row>
    <row r="154" spans="1:6" ht="12.75" customHeight="1" x14ac:dyDescent="0.2">
      <c r="A154" s="53">
        <v>3111</v>
      </c>
      <c r="B154" s="85" t="s">
        <v>353</v>
      </c>
      <c r="C154" s="50" t="s">
        <v>354</v>
      </c>
      <c r="D154" s="242">
        <v>5248679.63</v>
      </c>
      <c r="E154" s="242">
        <v>6709899.4699999997</v>
      </c>
      <c r="F154" s="52">
        <f t="shared" si="31"/>
        <v>127.8397605304022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450310.35</v>
      </c>
      <c r="E156" s="242">
        <v>679479.06</v>
      </c>
      <c r="F156" s="52">
        <f t="shared" si="31"/>
        <v>150.89128197919504</v>
      </c>
    </row>
    <row r="157" spans="1:6" ht="12.75" customHeight="1" x14ac:dyDescent="0.2">
      <c r="A157" s="53">
        <v>3114</v>
      </c>
      <c r="B157" s="85" t="s">
        <v>359</v>
      </c>
      <c r="C157" s="50" t="s">
        <v>360</v>
      </c>
      <c r="D157" s="242">
        <v>4849.24</v>
      </c>
      <c r="E157" s="242">
        <v>0</v>
      </c>
      <c r="F157" s="52">
        <f t="shared" si="31"/>
        <v>0</v>
      </c>
    </row>
    <row r="158" spans="1:6" ht="12.75" customHeight="1" x14ac:dyDescent="0.2">
      <c r="A158" s="53">
        <v>312</v>
      </c>
      <c r="B158" s="85" t="s">
        <v>361</v>
      </c>
      <c r="C158" s="50" t="s">
        <v>362</v>
      </c>
      <c r="D158" s="242">
        <v>365883.25</v>
      </c>
      <c r="E158" s="242">
        <v>332468.62</v>
      </c>
      <c r="F158" s="52">
        <f t="shared" si="31"/>
        <v>90.867406474606312</v>
      </c>
    </row>
    <row r="159" spans="1:6" ht="12.75" customHeight="1" x14ac:dyDescent="0.2">
      <c r="A159" s="53">
        <v>313</v>
      </c>
      <c r="B159" s="85" t="s">
        <v>363</v>
      </c>
      <c r="C159" s="50" t="s">
        <v>364</v>
      </c>
      <c r="D159" s="51">
        <f t="shared" ref="D159:E159" si="38">SUM(D160:D162)</f>
        <v>1535732.4</v>
      </c>
      <c r="E159" s="51">
        <f t="shared" si="38"/>
        <v>1965400.19</v>
      </c>
      <c r="F159" s="52">
        <f t="shared" si="31"/>
        <v>127.97803771021566</v>
      </c>
    </row>
    <row r="160" spans="1:6" ht="12.75" customHeight="1" x14ac:dyDescent="0.2">
      <c r="A160" s="53">
        <v>3131</v>
      </c>
      <c r="B160" s="85" t="s">
        <v>142</v>
      </c>
      <c r="C160" s="50" t="s">
        <v>365</v>
      </c>
      <c r="D160" s="242">
        <v>630753.89</v>
      </c>
      <c r="E160" s="242">
        <v>813445.29</v>
      </c>
      <c r="F160" s="52">
        <f t="shared" si="31"/>
        <v>128.96397515677629</v>
      </c>
    </row>
    <row r="161" spans="1:6" ht="12.75" customHeight="1" x14ac:dyDescent="0.2">
      <c r="A161" s="53">
        <v>3132</v>
      </c>
      <c r="B161" s="85" t="s">
        <v>366</v>
      </c>
      <c r="C161" s="50" t="s">
        <v>367</v>
      </c>
      <c r="D161" s="242">
        <v>904978.51</v>
      </c>
      <c r="E161" s="242">
        <v>1151954.8999999999</v>
      </c>
      <c r="F161" s="52">
        <f t="shared" si="31"/>
        <v>127.29085688454633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3419930.6499999994</v>
      </c>
      <c r="E163" s="51">
        <f t="shared" si="39"/>
        <v>3758058.88</v>
      </c>
      <c r="F163" s="52">
        <f t="shared" si="31"/>
        <v>109.88699083708029</v>
      </c>
    </row>
    <row r="164" spans="1:6" ht="12.75" customHeight="1" x14ac:dyDescent="0.2">
      <c r="A164" s="53">
        <v>321</v>
      </c>
      <c r="B164" s="85" t="s">
        <v>372</v>
      </c>
      <c r="C164" s="50" t="s">
        <v>373</v>
      </c>
      <c r="D164" s="51">
        <f t="shared" ref="D164:E164" si="40">SUM(D165:D168)</f>
        <v>196476.78</v>
      </c>
      <c r="E164" s="51">
        <f t="shared" si="40"/>
        <v>241845.57</v>
      </c>
      <c r="F164" s="52">
        <f t="shared" si="31"/>
        <v>123.09117138422158</v>
      </c>
    </row>
    <row r="165" spans="1:6" ht="12.75" customHeight="1" x14ac:dyDescent="0.2">
      <c r="A165" s="53">
        <v>3211</v>
      </c>
      <c r="B165" s="85" t="s">
        <v>374</v>
      </c>
      <c r="C165" s="50" t="s">
        <v>375</v>
      </c>
      <c r="D165" s="242">
        <v>8344.15</v>
      </c>
      <c r="E165" s="242">
        <v>11655.2</v>
      </c>
      <c r="F165" s="52">
        <f t="shared" si="31"/>
        <v>139.68109394006581</v>
      </c>
    </row>
    <row r="166" spans="1:6" ht="12.75" customHeight="1" x14ac:dyDescent="0.2">
      <c r="A166" s="53">
        <v>3212</v>
      </c>
      <c r="B166" s="85" t="s">
        <v>376</v>
      </c>
      <c r="C166" s="50" t="s">
        <v>377</v>
      </c>
      <c r="D166" s="242">
        <v>187986.63</v>
      </c>
      <c r="E166" s="242">
        <v>227507.99</v>
      </c>
      <c r="F166" s="52">
        <f t="shared" si="31"/>
        <v>121.02349512835033</v>
      </c>
    </row>
    <row r="167" spans="1:6" ht="12.75" customHeight="1" x14ac:dyDescent="0.2">
      <c r="A167" s="53">
        <v>3213</v>
      </c>
      <c r="B167" s="85" t="s">
        <v>378</v>
      </c>
      <c r="C167" s="50" t="s">
        <v>379</v>
      </c>
      <c r="D167" s="242">
        <v>146</v>
      </c>
      <c r="E167" s="242">
        <v>2682.38</v>
      </c>
      <c r="F167" s="52">
        <f t="shared" si="31"/>
        <v>1837.246575342466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2157710.9699999997</v>
      </c>
      <c r="E169" s="51">
        <f t="shared" si="41"/>
        <v>2397988.1999999997</v>
      </c>
      <c r="F169" s="52">
        <f t="shared" si="31"/>
        <v>111.13574678632699</v>
      </c>
    </row>
    <row r="170" spans="1:6" ht="12.75" customHeight="1" x14ac:dyDescent="0.2">
      <c r="A170" s="53">
        <v>3221</v>
      </c>
      <c r="B170" s="85" t="s">
        <v>384</v>
      </c>
      <c r="C170" s="50" t="s">
        <v>385</v>
      </c>
      <c r="D170" s="242">
        <v>145091.26</v>
      </c>
      <c r="E170" s="242">
        <v>178985.29</v>
      </c>
      <c r="F170" s="52">
        <f t="shared" si="31"/>
        <v>123.3604904940518</v>
      </c>
    </row>
    <row r="171" spans="1:6" ht="12.75" customHeight="1" x14ac:dyDescent="0.2">
      <c r="A171" s="53">
        <v>3222</v>
      </c>
      <c r="B171" s="85" t="s">
        <v>386</v>
      </c>
      <c r="C171" s="50" t="s">
        <v>387</v>
      </c>
      <c r="D171" s="242">
        <v>1412700.41</v>
      </c>
      <c r="E171" s="242">
        <v>1587532.43</v>
      </c>
      <c r="F171" s="52">
        <f t="shared" si="31"/>
        <v>112.37573223327655</v>
      </c>
    </row>
    <row r="172" spans="1:6" ht="12.75" customHeight="1" x14ac:dyDescent="0.2">
      <c r="A172" s="53">
        <v>3223</v>
      </c>
      <c r="B172" s="85" t="s">
        <v>388</v>
      </c>
      <c r="C172" s="50" t="s">
        <v>389</v>
      </c>
      <c r="D172" s="242">
        <v>437112.8</v>
      </c>
      <c r="E172" s="242">
        <v>404381.7</v>
      </c>
      <c r="F172" s="52">
        <f t="shared" si="31"/>
        <v>92.511978601404493</v>
      </c>
    </row>
    <row r="173" spans="1:6" ht="12.75" customHeight="1" x14ac:dyDescent="0.2">
      <c r="A173" s="53">
        <v>3224</v>
      </c>
      <c r="B173" s="85" t="s">
        <v>390</v>
      </c>
      <c r="C173" s="50" t="s">
        <v>391</v>
      </c>
      <c r="D173" s="242">
        <v>119727</v>
      </c>
      <c r="E173" s="242">
        <v>151093.13</v>
      </c>
      <c r="F173" s="52">
        <f t="shared" si="31"/>
        <v>126.19804221270057</v>
      </c>
    </row>
    <row r="174" spans="1:6" ht="12.75" customHeight="1" x14ac:dyDescent="0.2">
      <c r="A174" s="53">
        <v>3225</v>
      </c>
      <c r="B174" s="85" t="s">
        <v>392</v>
      </c>
      <c r="C174" s="50" t="s">
        <v>393</v>
      </c>
      <c r="D174" s="242">
        <v>21191.38</v>
      </c>
      <c r="E174" s="242">
        <v>44395.64</v>
      </c>
      <c r="F174" s="52">
        <f t="shared" si="31"/>
        <v>209.49857913925376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21888.12</v>
      </c>
      <c r="E176" s="242">
        <v>31600.01</v>
      </c>
      <c r="F176" s="52">
        <f t="shared" si="31"/>
        <v>144.37059921089613</v>
      </c>
    </row>
    <row r="177" spans="1:6" ht="12.75" customHeight="1" x14ac:dyDescent="0.2">
      <c r="A177" s="53">
        <v>323</v>
      </c>
      <c r="B177" s="85" t="s">
        <v>398</v>
      </c>
      <c r="C177" s="50" t="s">
        <v>399</v>
      </c>
      <c r="D177" s="51">
        <f t="shared" ref="D177:E177" si="42">SUM(D178:D186)</f>
        <v>725297.13</v>
      </c>
      <c r="E177" s="51">
        <f t="shared" si="42"/>
        <v>731768.53</v>
      </c>
      <c r="F177" s="52">
        <f t="shared" si="31"/>
        <v>100.89224122533065</v>
      </c>
    </row>
    <row r="178" spans="1:6" ht="12.75" customHeight="1" x14ac:dyDescent="0.2">
      <c r="A178" s="53">
        <v>3231</v>
      </c>
      <c r="B178" s="85" t="s">
        <v>400</v>
      </c>
      <c r="C178" s="50" t="s">
        <v>401</v>
      </c>
      <c r="D178" s="242">
        <v>24206.14</v>
      </c>
      <c r="E178" s="242">
        <v>36341.769999999997</v>
      </c>
      <c r="F178" s="52">
        <f t="shared" si="31"/>
        <v>150.13451132646509</v>
      </c>
    </row>
    <row r="179" spans="1:6" ht="12.75" customHeight="1" x14ac:dyDescent="0.2">
      <c r="A179" s="53">
        <v>3232</v>
      </c>
      <c r="B179" s="85" t="s">
        <v>402</v>
      </c>
      <c r="C179" s="50" t="s">
        <v>403</v>
      </c>
      <c r="D179" s="242">
        <v>34715.74</v>
      </c>
      <c r="E179" s="242">
        <v>56025.25</v>
      </c>
      <c r="F179" s="52">
        <f t="shared" si="31"/>
        <v>161.38284824117247</v>
      </c>
    </row>
    <row r="180" spans="1:6" ht="12.75" customHeight="1" x14ac:dyDescent="0.2">
      <c r="A180" s="53">
        <v>3233</v>
      </c>
      <c r="B180" s="85" t="s">
        <v>404</v>
      </c>
      <c r="C180" s="50" t="s">
        <v>405</v>
      </c>
      <c r="D180" s="242">
        <v>9503.06</v>
      </c>
      <c r="E180" s="242">
        <v>8842.84</v>
      </c>
      <c r="F180" s="52">
        <f t="shared" si="31"/>
        <v>93.052553598525108</v>
      </c>
    </row>
    <row r="181" spans="1:6" ht="12.75" customHeight="1" x14ac:dyDescent="0.2">
      <c r="A181" s="53">
        <v>3234</v>
      </c>
      <c r="B181" s="85" t="s">
        <v>406</v>
      </c>
      <c r="C181" s="50" t="s">
        <v>407</v>
      </c>
      <c r="D181" s="242">
        <v>172581.32</v>
      </c>
      <c r="E181" s="242">
        <v>225421.39</v>
      </c>
      <c r="F181" s="52">
        <f t="shared" si="31"/>
        <v>130.61749093123171</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43586.96</v>
      </c>
      <c r="E183" s="242">
        <v>39301.14</v>
      </c>
      <c r="F183" s="52">
        <f t="shared" si="31"/>
        <v>90.167196794637661</v>
      </c>
    </row>
    <row r="184" spans="1:6" ht="12.75" customHeight="1" x14ac:dyDescent="0.2">
      <c r="A184" s="53">
        <v>3237</v>
      </c>
      <c r="B184" s="85" t="s">
        <v>412</v>
      </c>
      <c r="C184" s="50" t="s">
        <v>413</v>
      </c>
      <c r="D184" s="242">
        <v>47660.05</v>
      </c>
      <c r="E184" s="242">
        <v>35948.94</v>
      </c>
      <c r="F184" s="52">
        <f t="shared" si="31"/>
        <v>75.427826869673865</v>
      </c>
    </row>
    <row r="185" spans="1:6" ht="12.75" customHeight="1" x14ac:dyDescent="0.2">
      <c r="A185" s="53">
        <v>3238</v>
      </c>
      <c r="B185" s="85" t="s">
        <v>414</v>
      </c>
      <c r="C185" s="50" t="s">
        <v>415</v>
      </c>
      <c r="D185" s="242">
        <v>396.2</v>
      </c>
      <c r="E185" s="242">
        <v>509.4</v>
      </c>
      <c r="F185" s="52">
        <f t="shared" si="31"/>
        <v>128.57142857142856</v>
      </c>
    </row>
    <row r="186" spans="1:6" ht="12.75" customHeight="1" x14ac:dyDescent="0.2">
      <c r="A186" s="53">
        <v>3239</v>
      </c>
      <c r="B186" s="85" t="s">
        <v>416</v>
      </c>
      <c r="C186" s="50" t="s">
        <v>417</v>
      </c>
      <c r="D186" s="242">
        <v>392647.66</v>
      </c>
      <c r="E186" s="242">
        <v>329377.8</v>
      </c>
      <c r="F186" s="52">
        <f t="shared" si="31"/>
        <v>83.88635246164462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340445.76999999996</v>
      </c>
      <c r="E188" s="51">
        <f t="shared" si="43"/>
        <v>386456.57999999996</v>
      </c>
      <c r="F188" s="52">
        <f t="shared" si="31"/>
        <v>113.51487198680718</v>
      </c>
    </row>
    <row r="189" spans="1:6" ht="12.75" customHeight="1" x14ac:dyDescent="0.2">
      <c r="A189" s="53">
        <v>3291</v>
      </c>
      <c r="B189" s="232" t="s">
        <v>422</v>
      </c>
      <c r="C189" s="50" t="s">
        <v>423</v>
      </c>
      <c r="D189" s="242">
        <v>313497.02</v>
      </c>
      <c r="E189" s="242">
        <v>344781.86</v>
      </c>
      <c r="F189" s="52">
        <f t="shared" si="31"/>
        <v>109.97931017015728</v>
      </c>
    </row>
    <row r="190" spans="1:6" ht="12.75" customHeight="1" x14ac:dyDescent="0.2">
      <c r="A190" s="53">
        <v>3292</v>
      </c>
      <c r="B190" s="85" t="s">
        <v>424</v>
      </c>
      <c r="C190" s="50" t="s">
        <v>425</v>
      </c>
      <c r="D190" s="242">
        <v>11073.64</v>
      </c>
      <c r="E190" s="242">
        <v>14604</v>
      </c>
      <c r="F190" s="52">
        <f t="shared" si="31"/>
        <v>131.8807546570053</v>
      </c>
    </row>
    <row r="191" spans="1:6" ht="12.75" customHeight="1" x14ac:dyDescent="0.2">
      <c r="A191" s="53">
        <v>3293</v>
      </c>
      <c r="B191" s="85" t="s">
        <v>426</v>
      </c>
      <c r="C191" s="50" t="s">
        <v>427</v>
      </c>
      <c r="D191" s="242">
        <v>2465.2199999999998</v>
      </c>
      <c r="E191" s="242">
        <v>5325.36</v>
      </c>
      <c r="F191" s="52">
        <f t="shared" si="31"/>
        <v>216.01966558765548</v>
      </c>
    </row>
    <row r="192" spans="1:6" ht="12.75" customHeight="1" x14ac:dyDescent="0.2">
      <c r="A192" s="53">
        <v>3294</v>
      </c>
      <c r="B192" s="85" t="s">
        <v>428</v>
      </c>
      <c r="C192" s="50" t="s">
        <v>429</v>
      </c>
      <c r="D192" s="242">
        <v>356.11</v>
      </c>
      <c r="E192" s="242">
        <v>378.16</v>
      </c>
      <c r="F192" s="52">
        <f t="shared" si="31"/>
        <v>106.19190699502963</v>
      </c>
    </row>
    <row r="193" spans="1:6" ht="12.75" customHeight="1" x14ac:dyDescent="0.2">
      <c r="A193" s="53">
        <v>3295</v>
      </c>
      <c r="B193" s="85" t="s">
        <v>430</v>
      </c>
      <c r="C193" s="50" t="s">
        <v>431</v>
      </c>
      <c r="D193" s="242">
        <v>584.17999999999995</v>
      </c>
      <c r="E193" s="242">
        <v>2520</v>
      </c>
      <c r="F193" s="52">
        <f t="shared" si="31"/>
        <v>431.3738916087508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12469.6</v>
      </c>
      <c r="E195" s="242">
        <v>18847.2</v>
      </c>
      <c r="F195" s="52">
        <f t="shared" si="31"/>
        <v>151.14518509013922</v>
      </c>
    </row>
    <row r="196" spans="1:6" ht="12.75" customHeight="1" x14ac:dyDescent="0.2">
      <c r="A196" s="53">
        <v>34</v>
      </c>
      <c r="B196" s="232" t="s">
        <v>436</v>
      </c>
      <c r="C196" s="50" t="s">
        <v>437</v>
      </c>
      <c r="D196" s="51">
        <f t="shared" ref="D196:E196" si="44">D197+D202+D210</f>
        <v>10947.1</v>
      </c>
      <c r="E196" s="51">
        <f t="shared" si="44"/>
        <v>15034.93</v>
      </c>
      <c r="F196" s="52">
        <f t="shared" si="31"/>
        <v>137.34167039672607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10947.1</v>
      </c>
      <c r="E210" s="51">
        <f t="shared" si="47"/>
        <v>15034.93</v>
      </c>
      <c r="F210" s="52">
        <f t="shared" si="31"/>
        <v>137.34167039672607</v>
      </c>
    </row>
    <row r="211" spans="1:6" ht="12.75" customHeight="1" x14ac:dyDescent="0.2">
      <c r="A211" s="53">
        <v>3431</v>
      </c>
      <c r="B211" s="232" t="s">
        <v>466</v>
      </c>
      <c r="C211" s="50" t="s">
        <v>467</v>
      </c>
      <c r="D211" s="242">
        <v>10946.98</v>
      </c>
      <c r="E211" s="242">
        <v>14958.25</v>
      </c>
      <c r="F211" s="52">
        <f t="shared" si="31"/>
        <v>136.64270876533985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0.12</v>
      </c>
      <c r="E213" s="242">
        <v>76.680000000000007</v>
      </c>
      <c r="F213" s="52" t="str">
        <f t="shared" si="31"/>
        <v>&gt;&gt;100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53316.65</v>
      </c>
      <c r="E263" s="51">
        <f t="shared" si="68"/>
        <v>12626.25</v>
      </c>
      <c r="F263" s="52">
        <f t="shared" ref="F263:F267" si="69">IF(D263&lt;&gt;0,IF(E263/D263&gt;=100,"&gt;&gt;100",E263/D263*100),"-")</f>
        <v>23.681626658839217</v>
      </c>
    </row>
    <row r="264" spans="1:6" ht="12.75" customHeight="1" x14ac:dyDescent="0.2">
      <c r="A264" s="53">
        <v>381</v>
      </c>
      <c r="B264" s="85" t="s">
        <v>568</v>
      </c>
      <c r="C264" s="50" t="s">
        <v>569</v>
      </c>
      <c r="D264" s="51">
        <f t="shared" ref="D264:E264" si="70">SUM(D265:D267)</f>
        <v>53316.65</v>
      </c>
      <c r="E264" s="51">
        <f t="shared" si="70"/>
        <v>12626.25</v>
      </c>
      <c r="F264" s="52">
        <f t="shared" si="69"/>
        <v>23.681626658839217</v>
      </c>
    </row>
    <row r="265" spans="1:6" ht="12.75" customHeight="1" x14ac:dyDescent="0.2">
      <c r="A265" s="53">
        <v>3811</v>
      </c>
      <c r="B265" s="85" t="s">
        <v>570</v>
      </c>
      <c r="C265" s="50" t="s">
        <v>571</v>
      </c>
      <c r="D265" s="242">
        <v>53316.65</v>
      </c>
      <c r="E265" s="242">
        <v>12626.25</v>
      </c>
      <c r="F265" s="52">
        <f t="shared" si="69"/>
        <v>23.681626658839217</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257620.68</v>
      </c>
      <c r="E285" s="242">
        <v>242212.93</v>
      </c>
      <c r="F285" s="52">
        <f t="shared" ref="F285:F296" si="76">IF(D285&lt;&gt;0,IF(E285/D285&gt;=100,"&gt;&gt;100",E285/D285*100),"-")</f>
        <v>94.019210724853295</v>
      </c>
    </row>
    <row r="286" spans="1:6" ht="12.75" customHeight="1" x14ac:dyDescent="0.2">
      <c r="A286" s="53" t="s">
        <v>609</v>
      </c>
      <c r="B286" s="85" t="s">
        <v>612</v>
      </c>
      <c r="C286" s="50" t="s">
        <v>613</v>
      </c>
      <c r="D286" s="242">
        <v>332699.3</v>
      </c>
      <c r="E286" s="242">
        <v>298159.25</v>
      </c>
      <c r="F286" s="52">
        <f t="shared" si="76"/>
        <v>89.618237850214896</v>
      </c>
    </row>
    <row r="287" spans="1:6" ht="12.75" customHeight="1" x14ac:dyDescent="0.2">
      <c r="A287" s="53" t="s">
        <v>609</v>
      </c>
      <c r="B287" s="85" t="s">
        <v>614</v>
      </c>
      <c r="C287" s="50" t="s">
        <v>615</v>
      </c>
      <c r="D287" s="51">
        <f t="shared" ref="D287:E287" si="77">IF(D286&gt;=D285,D286-D285,0)</f>
        <v>75078.62</v>
      </c>
      <c r="E287" s="51">
        <f t="shared" si="77"/>
        <v>55946.320000000007</v>
      </c>
      <c r="F287" s="52">
        <f t="shared" si="76"/>
        <v>74.516979667447288</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11014570.65</v>
      </c>
      <c r="E289" s="51">
        <f t="shared" si="79"/>
        <v>13417021.079999998</v>
      </c>
      <c r="F289" s="52">
        <f t="shared" si="76"/>
        <v>121.81156675407949</v>
      </c>
    </row>
    <row r="290" spans="1:6" ht="12.75" customHeight="1" x14ac:dyDescent="0.2">
      <c r="A290" s="53" t="s">
        <v>609</v>
      </c>
      <c r="B290" s="85" t="s">
        <v>620</v>
      </c>
      <c r="C290" s="50" t="s">
        <v>621</v>
      </c>
      <c r="D290" s="51">
        <f>IF(D6&gt;=D289,D6-D289,0)</f>
        <v>423041.41999999993</v>
      </c>
      <c r="E290" s="51">
        <f>IF(E6&gt;=E289,E6-E289,0)</f>
        <v>566989.38000000268</v>
      </c>
      <c r="F290" s="52">
        <f t="shared" si="76"/>
        <v>134.02691868800997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408226.88</v>
      </c>
      <c r="E293" s="242">
        <v>167994.63</v>
      </c>
      <c r="F293" s="52">
        <f t="shared" si="76"/>
        <v>41.152270521725562</v>
      </c>
    </row>
    <row r="294" spans="1:6" ht="12.75" customHeight="1" x14ac:dyDescent="0.2">
      <c r="A294" s="53">
        <v>96</v>
      </c>
      <c r="B294" s="85" t="s">
        <v>628</v>
      </c>
      <c r="C294" s="50" t="s">
        <v>629</v>
      </c>
      <c r="D294" s="242">
        <v>129243.39</v>
      </c>
      <c r="E294" s="242">
        <v>147351.21</v>
      </c>
      <c r="F294" s="52">
        <f t="shared" si="76"/>
        <v>114.01063528277926</v>
      </c>
    </row>
    <row r="295" spans="1:6" ht="24" x14ac:dyDescent="0.2">
      <c r="A295" s="53">
        <v>9661</v>
      </c>
      <c r="B295" s="85" t="s">
        <v>630</v>
      </c>
      <c r="C295" s="50" t="s">
        <v>631</v>
      </c>
      <c r="D295" s="242">
        <v>127398.65</v>
      </c>
      <c r="E295" s="242">
        <v>145669.34</v>
      </c>
      <c r="F295" s="52">
        <f t="shared" si="76"/>
        <v>114.34135291072552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5141.45</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5141.45</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5141.45</v>
      </c>
      <c r="E336" s="51">
        <f t="shared" si="90"/>
        <v>0</v>
      </c>
      <c r="F336" s="52">
        <f t="shared" si="81"/>
        <v>0</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5141.45</v>
      </c>
      <c r="E338" s="242">
        <v>0</v>
      </c>
      <c r="F338" s="52">
        <f t="shared" si="81"/>
        <v>0</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242093.59000000003</v>
      </c>
      <c r="E350" s="51">
        <f t="shared" si="95"/>
        <v>352787.92000000004</v>
      </c>
      <c r="F350" s="52">
        <f t="shared" si="81"/>
        <v>145.72377566874036</v>
      </c>
    </row>
    <row r="351" spans="1:6" ht="12.75" customHeight="1" x14ac:dyDescent="0.2">
      <c r="A351" s="53">
        <v>41</v>
      </c>
      <c r="B351" s="85" t="s">
        <v>741</v>
      </c>
      <c r="C351" s="50" t="s">
        <v>742</v>
      </c>
      <c r="D351" s="51">
        <f t="shared" ref="D351:E351" si="96">D352+D356</f>
        <v>530.89</v>
      </c>
      <c r="E351" s="51">
        <f t="shared" si="96"/>
        <v>530.89</v>
      </c>
      <c r="F351" s="52">
        <f t="shared" si="81"/>
        <v>100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530.89</v>
      </c>
      <c r="E356" s="51">
        <f t="shared" si="98"/>
        <v>530.89</v>
      </c>
      <c r="F356" s="52">
        <f t="shared" si="81"/>
        <v>100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530.89</v>
      </c>
      <c r="E359" s="242">
        <v>530.89</v>
      </c>
      <c r="F359" s="52">
        <f t="shared" si="81"/>
        <v>100</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132266.07</v>
      </c>
      <c r="E363" s="51">
        <f t="shared" si="99"/>
        <v>311589.67000000004</v>
      </c>
      <c r="F363" s="52">
        <f t="shared" si="81"/>
        <v>235.57793015245713</v>
      </c>
    </row>
    <row r="364" spans="1:6" ht="12.75" customHeight="1" x14ac:dyDescent="0.2">
      <c r="A364" s="53">
        <v>421</v>
      </c>
      <c r="B364" s="85" t="s">
        <v>759</v>
      </c>
      <c r="C364" s="50" t="s">
        <v>760</v>
      </c>
      <c r="D364" s="51">
        <f t="shared" ref="D364:E364" si="100">SUM(D365:D368)</f>
        <v>6052.16</v>
      </c>
      <c r="E364" s="51">
        <f t="shared" si="100"/>
        <v>0</v>
      </c>
      <c r="F364" s="52">
        <f t="shared" si="81"/>
        <v>0</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6052.16</v>
      </c>
      <c r="E368" s="242">
        <v>0</v>
      </c>
      <c r="F368" s="52">
        <f t="shared" si="81"/>
        <v>0</v>
      </c>
    </row>
    <row r="369" spans="1:6" ht="12.75" customHeight="1" x14ac:dyDescent="0.2">
      <c r="A369" s="53">
        <v>422</v>
      </c>
      <c r="B369" s="85" t="s">
        <v>765</v>
      </c>
      <c r="C369" s="50" t="s">
        <v>766</v>
      </c>
      <c r="D369" s="51">
        <f t="shared" ref="D369:E369" si="101">SUM(D370:D377)</f>
        <v>100609.41</v>
      </c>
      <c r="E369" s="51">
        <f t="shared" si="101"/>
        <v>293217.16000000003</v>
      </c>
      <c r="F369" s="52">
        <f t="shared" si="81"/>
        <v>291.441088860376</v>
      </c>
    </row>
    <row r="370" spans="1:6" ht="12.75" customHeight="1" x14ac:dyDescent="0.2">
      <c r="A370" s="53">
        <v>4221</v>
      </c>
      <c r="B370" s="85" t="s">
        <v>675</v>
      </c>
      <c r="C370" s="50" t="s">
        <v>767</v>
      </c>
      <c r="D370" s="242">
        <v>23634.33</v>
      </c>
      <c r="E370" s="242">
        <v>24102.080000000002</v>
      </c>
      <c r="F370" s="52">
        <f t="shared" si="81"/>
        <v>101.97911258749454</v>
      </c>
    </row>
    <row r="371" spans="1:6" ht="12.75" customHeight="1" x14ac:dyDescent="0.2">
      <c r="A371" s="53">
        <v>4222</v>
      </c>
      <c r="B371" s="85" t="s">
        <v>768</v>
      </c>
      <c r="C371" s="50" t="s">
        <v>769</v>
      </c>
      <c r="D371" s="242">
        <v>951.13</v>
      </c>
      <c r="E371" s="242">
        <v>9031.6200000000008</v>
      </c>
      <c r="F371" s="52">
        <f t="shared" si="81"/>
        <v>949.56735672305581</v>
      </c>
    </row>
    <row r="372" spans="1:6" ht="12.75" customHeight="1" x14ac:dyDescent="0.2">
      <c r="A372" s="53">
        <v>4223</v>
      </c>
      <c r="B372" s="85" t="s">
        <v>679</v>
      </c>
      <c r="C372" s="50" t="s">
        <v>770</v>
      </c>
      <c r="D372" s="242">
        <v>1335</v>
      </c>
      <c r="E372" s="242">
        <v>1810.46</v>
      </c>
      <c r="F372" s="52">
        <f t="shared" si="81"/>
        <v>135.61498127340826</v>
      </c>
    </row>
    <row r="373" spans="1:6" ht="12.75" customHeight="1" x14ac:dyDescent="0.2">
      <c r="A373" s="53">
        <v>4224</v>
      </c>
      <c r="B373" s="85" t="s">
        <v>681</v>
      </c>
      <c r="C373" s="50" t="s">
        <v>771</v>
      </c>
      <c r="D373" s="242">
        <v>0</v>
      </c>
      <c r="E373" s="242">
        <v>415.09</v>
      </c>
      <c r="F373" s="52" t="str">
        <f t="shared" si="81"/>
        <v>-</v>
      </c>
    </row>
    <row r="374" spans="1:6" ht="12.75" customHeight="1" x14ac:dyDescent="0.2">
      <c r="A374" s="53">
        <v>4225</v>
      </c>
      <c r="B374" s="85" t="s">
        <v>683</v>
      </c>
      <c r="C374" s="50" t="s">
        <v>772</v>
      </c>
      <c r="D374" s="242">
        <v>29870.79</v>
      </c>
      <c r="E374" s="242">
        <v>36851.5</v>
      </c>
      <c r="F374" s="52">
        <f t="shared" si="81"/>
        <v>123.36968657340499</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44818.16</v>
      </c>
      <c r="E376" s="242">
        <v>221006.41</v>
      </c>
      <c r="F376" s="52">
        <f t="shared" si="81"/>
        <v>493.11799056453901</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25469.5</v>
      </c>
      <c r="E378" s="51">
        <f t="shared" si="102"/>
        <v>18372.509999999998</v>
      </c>
      <c r="F378" s="52">
        <f t="shared" si="81"/>
        <v>72.135338345864653</v>
      </c>
    </row>
    <row r="379" spans="1:6" ht="12.75" customHeight="1" x14ac:dyDescent="0.2">
      <c r="A379" s="53">
        <v>4231</v>
      </c>
      <c r="B379" s="85" t="s">
        <v>693</v>
      </c>
      <c r="C379" s="50" t="s">
        <v>778</v>
      </c>
      <c r="D379" s="242">
        <v>25469.5</v>
      </c>
      <c r="E379" s="242">
        <v>18372.509999999998</v>
      </c>
      <c r="F379" s="52">
        <f t="shared" si="81"/>
        <v>72.135338345864653</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135</v>
      </c>
      <c r="E383" s="51">
        <f t="shared" si="103"/>
        <v>0</v>
      </c>
      <c r="F383" s="52">
        <f t="shared" si="81"/>
        <v>0</v>
      </c>
    </row>
    <row r="384" spans="1:6" ht="12.75" customHeight="1" x14ac:dyDescent="0.2">
      <c r="A384" s="53">
        <v>4241</v>
      </c>
      <c r="B384" s="85" t="s">
        <v>784</v>
      </c>
      <c r="C384" s="50" t="s">
        <v>785</v>
      </c>
      <c r="D384" s="242">
        <v>135</v>
      </c>
      <c r="E384" s="242">
        <v>0</v>
      </c>
      <c r="F384" s="52">
        <f t="shared" si="81"/>
        <v>0</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109296.63</v>
      </c>
      <c r="E402" s="51">
        <f t="shared" si="109"/>
        <v>40667.360000000001</v>
      </c>
      <c r="F402" s="52">
        <f t="shared" si="81"/>
        <v>37.208246951438483</v>
      </c>
    </row>
    <row r="403" spans="1:6" ht="12.75" customHeight="1" x14ac:dyDescent="0.2">
      <c r="A403" s="53">
        <v>451</v>
      </c>
      <c r="B403" s="85" t="s">
        <v>812</v>
      </c>
      <c r="C403" s="50" t="s">
        <v>813</v>
      </c>
      <c r="D403" s="242">
        <v>109296.63</v>
      </c>
      <c r="E403" s="242">
        <v>40667.360000000001</v>
      </c>
      <c r="F403" s="52">
        <f t="shared" si="81"/>
        <v>37.208246951438483</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236952.14</v>
      </c>
      <c r="E408" s="51">
        <f t="shared" si="111"/>
        <v>352787.92000000004</v>
      </c>
      <c r="F408" s="52">
        <f t="shared" si="81"/>
        <v>148.88572856949088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11442753.52</v>
      </c>
      <c r="E412" s="51">
        <f>E6+E298</f>
        <v>13984010.460000001</v>
      </c>
      <c r="F412" s="52">
        <f t="shared" si="81"/>
        <v>122.20843904011664</v>
      </c>
    </row>
    <row r="413" spans="1:6" ht="12.75" customHeight="1" x14ac:dyDescent="0.2">
      <c r="A413" s="53" t="s">
        <v>609</v>
      </c>
      <c r="B413" s="85" t="s">
        <v>832</v>
      </c>
      <c r="C413" s="50" t="s">
        <v>833</v>
      </c>
      <c r="D413" s="51">
        <f t="shared" ref="D413:E413" si="112">D289+D350</f>
        <v>11256664.24</v>
      </c>
      <c r="E413" s="51">
        <f t="shared" si="112"/>
        <v>13769808.999999998</v>
      </c>
      <c r="F413" s="52">
        <f t="shared" si="81"/>
        <v>122.32583922215305</v>
      </c>
    </row>
    <row r="414" spans="1:6" ht="12.75" customHeight="1" x14ac:dyDescent="0.2">
      <c r="A414" s="53" t="s">
        <v>609</v>
      </c>
      <c r="B414" s="85" t="s">
        <v>834</v>
      </c>
      <c r="C414" s="50" t="s">
        <v>835</v>
      </c>
      <c r="D414" s="51">
        <f t="shared" ref="D414:E414" si="113">IF(D412&gt;=D413,D412-D413,0)</f>
        <v>186089.27999999933</v>
      </c>
      <c r="E414" s="51">
        <f t="shared" si="113"/>
        <v>214201.46000000276</v>
      </c>
      <c r="F414" s="52">
        <f t="shared" si="81"/>
        <v>115.10682399330233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408226.88</v>
      </c>
      <c r="E417" s="51">
        <f t="shared" si="116"/>
        <v>167994.63</v>
      </c>
      <c r="F417" s="52">
        <f t="shared" si="81"/>
        <v>41.152270521725562</v>
      </c>
    </row>
    <row r="418" spans="1:6" ht="12.75" customHeight="1" x14ac:dyDescent="0.2">
      <c r="A418" s="55" t="s">
        <v>843</v>
      </c>
      <c r="B418" s="233" t="s">
        <v>844</v>
      </c>
      <c r="C418" s="56" t="s">
        <v>845</v>
      </c>
      <c r="D418" s="62">
        <f t="shared" ref="D418:E418" si="117">D294+D411</f>
        <v>129243.39</v>
      </c>
      <c r="E418" s="62">
        <f t="shared" si="117"/>
        <v>147351.21</v>
      </c>
      <c r="F418" s="57">
        <f t="shared" si="81"/>
        <v>114.01063528277926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11442753.52</v>
      </c>
      <c r="E639" s="51">
        <f t="shared" si="180"/>
        <v>13984010.460000001</v>
      </c>
      <c r="F639" s="52">
        <f t="shared" si="119"/>
        <v>122.20843904011664</v>
      </c>
    </row>
    <row r="640" spans="1:6" ht="12.75" customHeight="1" x14ac:dyDescent="0.2">
      <c r="A640" s="53" t="s">
        <v>609</v>
      </c>
      <c r="B640" s="85" t="s">
        <v>1278</v>
      </c>
      <c r="C640" s="50" t="s">
        <v>1279</v>
      </c>
      <c r="D640" s="51">
        <f t="shared" ref="D640:E640" si="181">D413+D528</f>
        <v>11256664.24</v>
      </c>
      <c r="E640" s="51">
        <f t="shared" si="181"/>
        <v>13769808.999999998</v>
      </c>
      <c r="F640" s="52">
        <f t="shared" si="119"/>
        <v>122.32583922215305</v>
      </c>
    </row>
    <row r="641" spans="1:6" ht="12.75" customHeight="1" x14ac:dyDescent="0.2">
      <c r="A641" s="53" t="s">
        <v>609</v>
      </c>
      <c r="B641" s="85" t="s">
        <v>1280</v>
      </c>
      <c r="C641" s="50" t="s">
        <v>1281</v>
      </c>
      <c r="D641" s="51">
        <f t="shared" ref="D641:E641" si="182">IF(D639&gt;=D640,D639-D640,0)</f>
        <v>186089.27999999933</v>
      </c>
      <c r="E641" s="51">
        <f t="shared" si="182"/>
        <v>214201.46000000276</v>
      </c>
      <c r="F641" s="52">
        <f t="shared" si="119"/>
        <v>115.10682399330233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408226.88</v>
      </c>
      <c r="E644" s="51">
        <f t="shared" si="185"/>
        <v>167994.63</v>
      </c>
      <c r="F644" s="52">
        <f t="shared" si="119"/>
        <v>41.152270521725562</v>
      </c>
    </row>
    <row r="645" spans="1:6" ht="24" x14ac:dyDescent="0.2">
      <c r="A645" s="53" t="s">
        <v>609</v>
      </c>
      <c r="B645" s="85" t="s">
        <v>1288</v>
      </c>
      <c r="C645" s="50" t="s">
        <v>1289</v>
      </c>
      <c r="D645" s="51">
        <f t="shared" ref="D645:E645" si="186">IF(D641+D643-D642-D644&gt;=0,D641+D643-D642-D644,0)</f>
        <v>0</v>
      </c>
      <c r="E645" s="51">
        <f t="shared" si="186"/>
        <v>46206.830000002752</v>
      </c>
      <c r="F645" s="52" t="str">
        <f t="shared" si="119"/>
        <v>-</v>
      </c>
    </row>
    <row r="646" spans="1:6" ht="24" x14ac:dyDescent="0.2">
      <c r="A646" s="53" t="s">
        <v>609</v>
      </c>
      <c r="B646" s="85" t="s">
        <v>1290</v>
      </c>
      <c r="C646" s="50" t="s">
        <v>1291</v>
      </c>
      <c r="D646" s="51">
        <f t="shared" ref="D646:E646" si="187">IF(D642+D644-D641-D643&gt;=0,D642+D644-D641-D643,0)</f>
        <v>222137.60000000068</v>
      </c>
      <c r="E646" s="51">
        <f t="shared" si="187"/>
        <v>0</v>
      </c>
      <c r="F646" s="52">
        <f t="shared" si="119"/>
        <v>0</v>
      </c>
    </row>
    <row r="647" spans="1:6" ht="24" x14ac:dyDescent="0.2">
      <c r="A647" s="55" t="s">
        <v>1292</v>
      </c>
      <c r="B647" s="233" t="s">
        <v>1293</v>
      </c>
      <c r="C647" s="56" t="s">
        <v>1292</v>
      </c>
      <c r="D647" s="243">
        <v>923215.91</v>
      </c>
      <c r="E647" s="243">
        <v>110103.57</v>
      </c>
      <c r="F647" s="57">
        <f t="shared" si="119"/>
        <v>11.926091048409249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71577.899999999994</v>
      </c>
      <c r="E649" s="242">
        <v>249587.75</v>
      </c>
      <c r="F649" s="52">
        <f t="shared" ref="F649:F724" si="188">IF(D649&lt;&gt;0,IF(E649/D649&gt;=100,"&gt;&gt;100",E649/D649*100),"-")</f>
        <v>348.69387059413594</v>
      </c>
    </row>
    <row r="650" spans="1:6" ht="12.75" customHeight="1" x14ac:dyDescent="0.2">
      <c r="A650" s="53" t="s">
        <v>1297</v>
      </c>
      <c r="B650" s="85" t="s">
        <v>1298</v>
      </c>
      <c r="C650" s="50" t="s">
        <v>1297</v>
      </c>
      <c r="D650" s="242">
        <v>12399449.59</v>
      </c>
      <c r="E650" s="242">
        <v>15372962.619999999</v>
      </c>
      <c r="F650" s="52">
        <f t="shared" si="188"/>
        <v>123.98100825699633</v>
      </c>
    </row>
    <row r="651" spans="1:6" ht="12.75" customHeight="1" x14ac:dyDescent="0.2">
      <c r="A651" s="53" t="s">
        <v>1299</v>
      </c>
      <c r="B651" s="85" t="s">
        <v>1300</v>
      </c>
      <c r="C651" s="50" t="s">
        <v>1299</v>
      </c>
      <c r="D651" s="242">
        <v>12287717.140000001</v>
      </c>
      <c r="E651" s="242">
        <v>15105376.699999999</v>
      </c>
      <c r="F651" s="52">
        <f t="shared" si="188"/>
        <v>122.93070004702271</v>
      </c>
    </row>
    <row r="652" spans="1:6" ht="24" x14ac:dyDescent="0.2">
      <c r="A652" s="53">
        <v>11</v>
      </c>
      <c r="B652" s="85" t="s">
        <v>1301</v>
      </c>
      <c r="C652" s="50" t="s">
        <v>1302</v>
      </c>
      <c r="D652" s="51">
        <f t="shared" ref="D652:E652" si="189">+D649+D650-D651</f>
        <v>183310.34999999963</v>
      </c>
      <c r="E652" s="51">
        <f t="shared" si="189"/>
        <v>517173.66999999993</v>
      </c>
      <c r="F652" s="52">
        <f t="shared" si="188"/>
        <v>282.13009794591579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365</v>
      </c>
      <c r="E654" s="262">
        <v>371</v>
      </c>
      <c r="F654" s="52">
        <f t="shared" si="188"/>
        <v>101.64383561643835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374</v>
      </c>
      <c r="E656" s="262">
        <v>387</v>
      </c>
      <c r="F656" s="52">
        <f t="shared" si="188"/>
        <v>103.475935828877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196992.58</v>
      </c>
      <c r="E716" s="242">
        <v>147493.17000000001</v>
      </c>
      <c r="F716" s="52">
        <f t="shared" si="188"/>
        <v>74.872449510534878</v>
      </c>
    </row>
    <row r="717" spans="1:6" ht="12.75" customHeight="1" x14ac:dyDescent="0.2">
      <c r="A717" s="53">
        <v>31215</v>
      </c>
      <c r="B717" s="85" t="s">
        <v>1414</v>
      </c>
      <c r="C717" s="50" t="s">
        <v>1415</v>
      </c>
      <c r="D717" s="242">
        <v>18654.97</v>
      </c>
      <c r="E717" s="242">
        <v>9932.4</v>
      </c>
      <c r="F717" s="52">
        <f t="shared" si="188"/>
        <v>53.242647937788156</v>
      </c>
    </row>
    <row r="718" spans="1:6" ht="12.75" customHeight="1" x14ac:dyDescent="0.2">
      <c r="A718" s="53">
        <v>32121</v>
      </c>
      <c r="B718" s="85" t="s">
        <v>1416</v>
      </c>
      <c r="C718" s="50" t="s">
        <v>1417</v>
      </c>
      <c r="D718" s="242">
        <v>155629.37</v>
      </c>
      <c r="E718" s="242">
        <v>187346.01</v>
      </c>
      <c r="F718" s="52">
        <f t="shared" si="188"/>
        <v>120.37959801546457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16654.18</v>
      </c>
      <c r="E720" s="242">
        <v>12586.69</v>
      </c>
      <c r="F720" s="52">
        <f t="shared" si="188"/>
        <v>75.57676211017295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40057.1</v>
      </c>
      <c r="E722" s="242">
        <v>32430.94</v>
      </c>
      <c r="F722" s="52">
        <f t="shared" si="188"/>
        <v>80.961777063242224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263528.03999999998</v>
      </c>
      <c r="E724" s="242">
        <v>241574.35</v>
      </c>
      <c r="F724" s="52">
        <f t="shared" si="188"/>
        <v>91.669315341168257</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1487157.03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14712374.169999998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14361459.239999998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9787747.1199999992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3821040.86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784.81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751886.45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350914.93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14610248.59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14273582.65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9712509.8599999994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3781682.62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859.09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778531.08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336665.94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1589282.6099999975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21394.359999999997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21394.359999999997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21394.359999999997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21264.6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129.76</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1567888.25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1552372.19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15516.06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3164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Erlač</cp:lastModifiedBy>
  <cp:lastPrinted>2024-09-24T08:26:57Z</cp:lastPrinted>
  <dcterms:created xsi:type="dcterms:W3CDTF">2022-04-01T05:14:30Z</dcterms:created>
  <dcterms:modified xsi:type="dcterms:W3CDTF">2024-10-18T05:29:15Z</dcterms:modified>
</cp:coreProperties>
</file>